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wip/Nextcloud/Documents/2024/MARET/renov lantai 2/tayang/tayang kedua/"/>
    </mc:Choice>
  </mc:AlternateContent>
  <xr:revisionPtr revIDLastSave="0" documentId="8_{14503387-C1D6-B24A-AE49-82E2DB87B0CC}" xr6:coauthVersionLast="47" xr6:coauthVersionMax="47" xr10:uidLastSave="{00000000-0000-0000-0000-000000000000}"/>
  <bookViews>
    <workbookView xWindow="0" yWindow="760" windowWidth="28800" windowHeight="15720" xr2:uid="{00000000-000D-0000-FFFF-FFFF00000000}"/>
  </bookViews>
  <sheets>
    <sheet name="rekap" sheetId="9" r:id="rId1"/>
    <sheet name="ren.Int. lantai, dinding, plafo" sheetId="10" r:id="rId2"/>
    <sheet name="pengadaan furniture" sheetId="4" r:id="rId3"/>
    <sheet name="vivente furnitur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1" l="1"/>
  <c r="C3" i="4"/>
  <c r="C3" i="10"/>
  <c r="H31" i="11"/>
  <c r="H32" i="11" s="1"/>
  <c r="H33" i="11" s="1"/>
  <c r="H30" i="4"/>
  <c r="H31" i="4" s="1"/>
  <c r="H32" i="4" s="1"/>
  <c r="H61" i="10"/>
  <c r="F52" i="10"/>
  <c r="F28" i="10"/>
  <c r="F31" i="10"/>
  <c r="F32" i="10"/>
  <c r="F33" i="10"/>
  <c r="F37" i="10"/>
  <c r="F47" i="10"/>
  <c r="H15" i="9" l="1"/>
  <c r="H16" i="9" s="1"/>
  <c r="H62" i="10" l="1"/>
  <c r="H63" i="10" s="1"/>
</calcChain>
</file>

<file path=xl/sharedStrings.xml><?xml version="1.0" encoding="utf-8"?>
<sst xmlns="http://schemas.openxmlformats.org/spreadsheetml/2006/main" count="339" uniqueCount="164">
  <si>
    <t xml:space="preserve">PROYEK       </t>
  </si>
  <si>
    <t>:</t>
  </si>
  <si>
    <t xml:space="preserve">PEKERJAAN  </t>
  </si>
  <si>
    <t>NO</t>
  </si>
  <si>
    <t>KODE</t>
  </si>
  <si>
    <t>ITEM PEKERJAAN</t>
  </si>
  <si>
    <t>SPESIFIKASI</t>
  </si>
  <si>
    <t>SAT</t>
  </si>
  <si>
    <t>VOL</t>
  </si>
  <si>
    <t>HARGA SATUAN</t>
  </si>
  <si>
    <t>JUMLAH HARGA</t>
  </si>
  <si>
    <t>( Rp )</t>
  </si>
  <si>
    <t>I</t>
  </si>
  <si>
    <t>PEKERJAAN PERSIAPAN</t>
  </si>
  <si>
    <t>A</t>
  </si>
  <si>
    <t>set</t>
  </si>
  <si>
    <t>Pembersihan lokasi/general cleaning</t>
  </si>
  <si>
    <t>Ls</t>
  </si>
  <si>
    <t>Mobilisasi tenaga kerja</t>
  </si>
  <si>
    <t>II</t>
  </si>
  <si>
    <t>PEKERJAAN PLAFOND</t>
  </si>
  <si>
    <t>m²</t>
  </si>
  <si>
    <t>B</t>
  </si>
  <si>
    <t>PEKERJAAN DINDING</t>
  </si>
  <si>
    <t>taco hpl</t>
  </si>
  <si>
    <t>C</t>
  </si>
  <si>
    <t>PEKERJAAN LANTAI</t>
  </si>
  <si>
    <t>E</t>
  </si>
  <si>
    <t>PEKERJAAN ELEKTRIKAL</t>
  </si>
  <si>
    <t>Pemasangan instalasi listrik power supply  3 x 2,5 mm</t>
  </si>
  <si>
    <t>Setara 5 besar</t>
  </si>
  <si>
    <t>titik</t>
  </si>
  <si>
    <t>Pemasangan instalasi listrik penerangan 2 x 1,5 mm</t>
  </si>
  <si>
    <t>Pemasangan downlight</t>
  </si>
  <si>
    <t>Setara philips</t>
  </si>
  <si>
    <t>buah</t>
  </si>
  <si>
    <t>Pemasangan spotlight</t>
  </si>
  <si>
    <t>Pemasangan LED Flex 20 mtr + trafo</t>
  </si>
  <si>
    <t>Pemasangan saklar seri</t>
  </si>
  <si>
    <t>Setara panasonic</t>
  </si>
  <si>
    <t>Pemasangan stop kontak</t>
  </si>
  <si>
    <t>GRAND TOTAL</t>
  </si>
  <si>
    <t>unit</t>
  </si>
  <si>
    <t>m'</t>
  </si>
  <si>
    <t>Unit</t>
  </si>
  <si>
    <t>buang puing</t>
  </si>
  <si>
    <t>rit</t>
  </si>
  <si>
    <t>PEKERJAAN BONGKARAN</t>
  </si>
  <si>
    <t>bongkar kaca alumunium kusen jendela pintu</t>
  </si>
  <si>
    <t>bongkar plafond exsisting</t>
  </si>
  <si>
    <t xml:space="preserve">PEKERJAAN PASANG </t>
  </si>
  <si>
    <t>pasang kaca alumunium kusen jendela pintu exsisting</t>
  </si>
  <si>
    <t>drop plafond area ruang tunggu kabiro</t>
  </si>
  <si>
    <t>drop plafond ruang rapat</t>
  </si>
  <si>
    <t>plafond kabiro</t>
  </si>
  <si>
    <t>gypsum+pvc</t>
  </si>
  <si>
    <t xml:space="preserve">Panel dinding selasar plywood fin hpl </t>
  </si>
  <si>
    <t xml:space="preserve">Panel dinding ruang rapat plywood fin hpl </t>
  </si>
  <si>
    <t>cat dinding fin cat</t>
  </si>
  <si>
    <t>dulux/setara</t>
  </si>
  <si>
    <t>lantai carpet tile</t>
  </si>
  <si>
    <t>PEKERJAAN FURNITUR COSTUME</t>
  </si>
  <si>
    <t>besi + hpl</t>
  </si>
  <si>
    <t>meja rapat informal</t>
  </si>
  <si>
    <t>ex import</t>
  </si>
  <si>
    <t>fabric ateja</t>
  </si>
  <si>
    <t>hpl</t>
  </si>
  <si>
    <t>pemasangan instalasi kabel data cat 6</t>
  </si>
  <si>
    <t>belden setara</t>
  </si>
  <si>
    <t>jayaboard</t>
  </si>
  <si>
    <t>TOTAL</t>
  </si>
  <si>
    <t>cover kolom plywood fin hpl type 1</t>
  </si>
  <si>
    <t>cover kolom plywood fin hpl type 2</t>
  </si>
  <si>
    <t>PEKERJAAN FURNITURE E KATALOG</t>
  </si>
  <si>
    <t>VWS 6-04</t>
  </si>
  <si>
    <t>meja staff hadap konfigurasi 6 orang</t>
  </si>
  <si>
    <t>vivente</t>
  </si>
  <si>
    <t>VOD 35 ES23</t>
  </si>
  <si>
    <t>VOD 34 ES23</t>
  </si>
  <si>
    <t>VS.863</t>
  </si>
  <si>
    <t>kursi kerja staff</t>
  </si>
  <si>
    <t>V8.889</t>
  </si>
  <si>
    <t>VD.917</t>
  </si>
  <si>
    <t>kursi hadap subkoor/bendahara</t>
  </si>
  <si>
    <t>VA.889</t>
  </si>
  <si>
    <t>VC.889</t>
  </si>
  <si>
    <t>VWS 4-04</t>
  </si>
  <si>
    <t>meja staff hadap konfigurasi 4 orang</t>
  </si>
  <si>
    <t>kursi kerja kepala biro/kabiro</t>
  </si>
  <si>
    <t>kursi hadap kepala biro/kabiro</t>
  </si>
  <si>
    <t>wallpaper</t>
  </si>
  <si>
    <t>pintu hpl + kusen alumunium</t>
  </si>
  <si>
    <t xml:space="preserve">pintu kaca double swing </t>
  </si>
  <si>
    <t xml:space="preserve">unit </t>
  </si>
  <si>
    <t>alexindo+asahi</t>
  </si>
  <si>
    <t>III</t>
  </si>
  <si>
    <t>panel dinding area staff plywood fin WPC</t>
  </si>
  <si>
    <t>WPC</t>
  </si>
  <si>
    <t>lemari cabinet ruang meeting besar</t>
  </si>
  <si>
    <t>lemari panel glasboard ruang meeting</t>
  </si>
  <si>
    <t>hpl+kaca</t>
  </si>
  <si>
    <t>bench ruang meeting</t>
  </si>
  <si>
    <t>pasang gypsym 2 muka + rockwall</t>
  </si>
  <si>
    <t>kursi meeting besar</t>
  </si>
  <si>
    <t>bugatti 309</t>
  </si>
  <si>
    <t>sofa 1 seat (ruang tunggu)</t>
  </si>
  <si>
    <t>sofa 3 seat</t>
  </si>
  <si>
    <t>coffee table bulat</t>
  </si>
  <si>
    <t>coffee table kotak</t>
  </si>
  <si>
    <t>sofa 1 seat kabiro</t>
  </si>
  <si>
    <t>daisy</t>
  </si>
  <si>
    <t>alexsandra 1</t>
  </si>
  <si>
    <t>alexsandra 2</t>
  </si>
  <si>
    <t>alexsandra 3</t>
  </si>
  <si>
    <t>vcte 03 st</t>
  </si>
  <si>
    <t>vsts 05 cs</t>
  </si>
  <si>
    <t>VMT 05 FL</t>
  </si>
  <si>
    <t>meja meeting modular</t>
  </si>
  <si>
    <t>backdrop area kabiro</t>
  </si>
  <si>
    <t>rak buku kabiro</t>
  </si>
  <si>
    <t>panel tv kabiro</t>
  </si>
  <si>
    <t>panel PVC kabiro</t>
  </si>
  <si>
    <t>PVC</t>
  </si>
  <si>
    <t>sofa L seat</t>
  </si>
  <si>
    <t>bongkar partisi gypsum exsisting</t>
  </si>
  <si>
    <t>kisi2 partisi 1</t>
  </si>
  <si>
    <t>panel tv meeting informal area staff</t>
  </si>
  <si>
    <t>pintu double ruang meeting hpl + kusen alumunium</t>
  </si>
  <si>
    <t>pintu kaca frame alumunium + kusen alumunium</t>
  </si>
  <si>
    <t xml:space="preserve"> hpl</t>
  </si>
  <si>
    <t>divider pembatas rak buku area staff</t>
  </si>
  <si>
    <t>backdrop area TA</t>
  </si>
  <si>
    <t>Bench Area Smoking</t>
  </si>
  <si>
    <t>Panel Tv area smoking</t>
  </si>
  <si>
    <t>Meja Tv Smoking Area</t>
  </si>
  <si>
    <t>panel tv meeting informal area kabiro</t>
  </si>
  <si>
    <t>bar stool</t>
  </si>
  <si>
    <t>drop plafond area subkoor/TA</t>
  </si>
  <si>
    <t xml:space="preserve">Sewa scafolding </t>
  </si>
  <si>
    <t>meja staff hadap konfigurasi 3 orang</t>
  </si>
  <si>
    <t>VWS 3-04</t>
  </si>
  <si>
    <t>meja kepala bagian/kabag/TA</t>
  </si>
  <si>
    <t>meja kordinator / subkoor</t>
  </si>
  <si>
    <t>kursi kerja kordinator / subkoor</t>
  </si>
  <si>
    <t>kursi kerja kepala TA</t>
  </si>
  <si>
    <t>kursi hadap kepala TA</t>
  </si>
  <si>
    <t>Sofa Bed Kabiro</t>
  </si>
  <si>
    <t>sekat kisi buku TA</t>
  </si>
  <si>
    <t>pohon artificial</t>
  </si>
  <si>
    <t xml:space="preserve">sekat rak tanaman subkoor </t>
  </si>
  <si>
    <t>Filing kabinet</t>
  </si>
  <si>
    <t>drop plafond selasar Kisi-kisi</t>
  </si>
  <si>
    <t>Plywood HPL</t>
  </si>
  <si>
    <t>PPN 11%</t>
  </si>
  <si>
    <t>RENOVASI INTERIOR LANTAI, DINDING DAN PLAFOND</t>
  </si>
  <si>
    <t>PENGADAAN FURNITURE</t>
  </si>
  <si>
    <t>SPC</t>
  </si>
  <si>
    <t>Tile Carpet</t>
  </si>
  <si>
    <t>Lantai SPC motif kayu, setara aliv</t>
  </si>
  <si>
    <t>PENGADAAN VIVENTE FURNITURE</t>
  </si>
  <si>
    <t>Paket</t>
  </si>
  <si>
    <t>PENGADAAN RENOVASI DAN FURNITURE LANTAI 2 GEDUNG LPSK</t>
  </si>
  <si>
    <t>HARGA PERKIRAAN SENDIRI</t>
  </si>
  <si>
    <t>JUMLAH 
HARGA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</si>
</sst>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&quot;Rp&quot;* #,##0_);_(&quot;Rp&quot;* \(#,##0\);_(&quot;Rp&quot;* &quot;-&quot;_);_(@_)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Arial"/>
      <family val="2"/>
    </font>
    <font>
      <b/>
      <sz val="10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14"/>
      <name val="Tahoma"/>
      <family val="2"/>
    </font>
    <font>
      <sz val="12"/>
      <color theme="1"/>
      <name val="Tahoma"/>
      <family val="2"/>
    </font>
    <font>
      <sz val="14"/>
      <color theme="1"/>
      <name val="Tahoma"/>
      <family val="2"/>
    </font>
    <font>
      <b/>
      <sz val="14"/>
      <color theme="1"/>
      <name val="Tahoma"/>
      <family val="2"/>
    </font>
    <font>
      <sz val="14"/>
      <name val="Tahoma"/>
      <family val="2"/>
    </font>
    <font>
      <sz val="14"/>
      <color theme="0"/>
      <name val="Tahoma"/>
      <family val="2"/>
    </font>
    <font>
      <i/>
      <sz val="14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1" fontId="1" fillId="0" borderId="0" applyFont="0" applyFill="0" applyBorder="0" applyAlignment="0" applyProtection="0"/>
  </cellStyleXfs>
  <cellXfs count="143">
    <xf numFmtId="0" fontId="0" fillId="0" borderId="0" xfId="0"/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horizontal="right" vertical="top"/>
    </xf>
    <xf numFmtId="0" fontId="4" fillId="0" borderId="4" xfId="0" applyFont="1" applyBorder="1" applyAlignment="1">
      <alignment vertical="top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43" fontId="0" fillId="0" borderId="4" xfId="1" applyFont="1" applyBorder="1" applyAlignment="1">
      <alignment horizontal="center" vertical="center"/>
    </xf>
    <xf numFmtId="9" fontId="6" fillId="0" borderId="4" xfId="0" applyNumberFormat="1" applyFont="1" applyBorder="1"/>
    <xf numFmtId="0" fontId="2" fillId="0" borderId="6" xfId="0" applyFont="1" applyBorder="1" applyAlignment="1">
      <alignment horizontal="center" vertical="center"/>
    </xf>
    <xf numFmtId="43" fontId="2" fillId="0" borderId="5" xfId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7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43" fontId="2" fillId="0" borderId="6" xfId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vertical="center"/>
    </xf>
    <xf numFmtId="9" fontId="0" fillId="0" borderId="0" xfId="0" applyNumberFormat="1"/>
    <xf numFmtId="164" fontId="0" fillId="0" borderId="0" xfId="0" applyNumberFormat="1"/>
    <xf numFmtId="0" fontId="11" fillId="0" borderId="9" xfId="2" applyFont="1" applyBorder="1"/>
    <xf numFmtId="37" fontId="11" fillId="0" borderId="9" xfId="2" applyNumberFormat="1" applyFont="1" applyBorder="1" applyAlignment="1">
      <alignment horizontal="right"/>
    </xf>
    <xf numFmtId="0" fontId="11" fillId="0" borderId="9" xfId="2" applyFont="1" applyBorder="1" applyAlignment="1">
      <alignment horizontal="center"/>
    </xf>
    <xf numFmtId="0" fontId="10" fillId="0" borderId="11" xfId="2" applyFont="1" applyBorder="1"/>
    <xf numFmtId="41" fontId="10" fillId="0" borderId="12" xfId="3" applyFont="1" applyFill="1" applyBorder="1" applyAlignment="1">
      <alignment horizontal="right"/>
    </xf>
    <xf numFmtId="0" fontId="0" fillId="0" borderId="0" xfId="0" applyAlignment="1">
      <alignment horizontal="center"/>
    </xf>
    <xf numFmtId="43" fontId="2" fillId="0" borderId="9" xfId="1" applyFont="1" applyFill="1" applyBorder="1" applyAlignment="1">
      <alignment horizontal="center" vertical="center" wrapText="1"/>
    </xf>
    <xf numFmtId="0" fontId="0" fillId="0" borderId="9" xfId="0" applyBorder="1"/>
    <xf numFmtId="0" fontId="9" fillId="0" borderId="0" xfId="2" applyFont="1" applyAlignment="1">
      <alignment vertical="center" wrapText="1"/>
    </xf>
    <xf numFmtId="0" fontId="4" fillId="0" borderId="8" xfId="0" applyFont="1" applyBorder="1" applyAlignment="1">
      <alignment vertical="top"/>
    </xf>
    <xf numFmtId="0" fontId="0" fillId="0" borderId="0" xfId="0" applyAlignment="1">
      <alignment horizontal="right"/>
    </xf>
    <xf numFmtId="0" fontId="5" fillId="0" borderId="0" xfId="0" applyFont="1"/>
    <xf numFmtId="0" fontId="0" fillId="0" borderId="0" xfId="0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0" fontId="3" fillId="0" borderId="0" xfId="0" applyFont="1"/>
    <xf numFmtId="0" fontId="4" fillId="0" borderId="9" xfId="0" applyFont="1" applyBorder="1" applyAlignment="1">
      <alignment horizontal="center" vertical="center" wrapText="1"/>
    </xf>
    <xf numFmtId="43" fontId="4" fillId="0" borderId="9" xfId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164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/>
    </xf>
    <xf numFmtId="0" fontId="10" fillId="0" borderId="18" xfId="2" applyFont="1" applyBorder="1"/>
    <xf numFmtId="0" fontId="0" fillId="0" borderId="18" xfId="0" applyBorder="1"/>
    <xf numFmtId="0" fontId="4" fillId="0" borderId="13" xfId="0" applyFont="1" applyBorder="1" applyAlignment="1">
      <alignment horizontal="center"/>
    </xf>
    <xf numFmtId="0" fontId="4" fillId="0" borderId="13" xfId="0" applyFont="1" applyBorder="1"/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43" fontId="4" fillId="0" borderId="13" xfId="1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left" vertical="center" wrapText="1"/>
    </xf>
    <xf numFmtId="43" fontId="2" fillId="0" borderId="6" xfId="1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43" fontId="4" fillId="0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7" xfId="0" applyBorder="1"/>
    <xf numFmtId="164" fontId="4" fillId="0" borderId="6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0" fontId="7" fillId="0" borderId="19" xfId="0" applyFont="1" applyBorder="1" applyAlignment="1">
      <alignment horizontal="left"/>
    </xf>
    <xf numFmtId="0" fontId="2" fillId="0" borderId="19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/>
    <xf numFmtId="0" fontId="7" fillId="0" borderId="13" xfId="0" applyFont="1" applyBorder="1" applyAlignment="1">
      <alignment horizontal="left"/>
    </xf>
    <xf numFmtId="43" fontId="2" fillId="0" borderId="13" xfId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0" fontId="7" fillId="0" borderId="17" xfId="0" applyFont="1" applyBorder="1" applyAlignment="1">
      <alignment horizontal="left"/>
    </xf>
    <xf numFmtId="0" fontId="2" fillId="0" borderId="17" xfId="0" applyFont="1" applyBorder="1" applyAlignment="1">
      <alignment horizontal="center" vertical="center"/>
    </xf>
    <xf numFmtId="43" fontId="2" fillId="0" borderId="17" xfId="1" applyFont="1" applyFill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9" fontId="6" fillId="0" borderId="0" xfId="0" applyNumberFormat="1" applyFont="1"/>
    <xf numFmtId="43" fontId="2" fillId="0" borderId="9" xfId="1" applyFont="1" applyFill="1" applyBorder="1" applyAlignment="1">
      <alignment horizontal="center" vertical="center"/>
    </xf>
    <xf numFmtId="164" fontId="2" fillId="0" borderId="9" xfId="0" applyNumberFormat="1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7" fillId="0" borderId="9" xfId="0" quotePrefix="1" applyFont="1" applyBorder="1" applyAlignment="1">
      <alignment horizontal="center"/>
    </xf>
    <xf numFmtId="0" fontId="13" fillId="0" borderId="0" xfId="0" applyFont="1"/>
    <xf numFmtId="164" fontId="13" fillId="0" borderId="0" xfId="0" applyNumberFormat="1" applyFont="1"/>
    <xf numFmtId="0" fontId="13" fillId="0" borderId="0" xfId="0" applyFont="1" applyAlignment="1">
      <alignment horizontal="center"/>
    </xf>
    <xf numFmtId="0" fontId="12" fillId="2" borderId="8" xfId="0" applyFont="1" applyFill="1" applyBorder="1" applyAlignment="1">
      <alignment vertical="top"/>
    </xf>
    <xf numFmtId="0" fontId="14" fillId="2" borderId="0" xfId="0" applyFont="1" applyFill="1" applyAlignment="1">
      <alignment horizontal="right"/>
    </xf>
    <xf numFmtId="0" fontId="15" fillId="2" borderId="0" xfId="0" applyFont="1" applyFill="1"/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43" fontId="14" fillId="2" borderId="0" xfId="1" applyFont="1" applyFill="1" applyBorder="1" applyAlignment="1">
      <alignment horizontal="center" vertical="center"/>
    </xf>
    <xf numFmtId="0" fontId="16" fillId="2" borderId="0" xfId="0" applyFont="1" applyFill="1"/>
    <xf numFmtId="0" fontId="12" fillId="2" borderId="3" xfId="0" applyFont="1" applyFill="1" applyBorder="1" applyAlignment="1">
      <alignment vertical="top"/>
    </xf>
    <xf numFmtId="0" fontId="12" fillId="2" borderId="4" xfId="0" applyFont="1" applyFill="1" applyBorder="1" applyAlignment="1">
      <alignment horizontal="right" vertical="top"/>
    </xf>
    <xf numFmtId="0" fontId="14" fillId="2" borderId="4" xfId="0" applyFont="1" applyFill="1" applyBorder="1"/>
    <xf numFmtId="0" fontId="14" fillId="2" borderId="4" xfId="0" applyFont="1" applyFill="1" applyBorder="1" applyAlignment="1">
      <alignment horizontal="center" vertical="center"/>
    </xf>
    <xf numFmtId="43" fontId="14" fillId="2" borderId="4" xfId="1" applyFont="1" applyFill="1" applyBorder="1" applyAlignment="1">
      <alignment horizontal="center" vertical="center"/>
    </xf>
    <xf numFmtId="9" fontId="17" fillId="2" borderId="4" xfId="0" applyNumberFormat="1" applyFont="1" applyFill="1" applyBorder="1"/>
    <xf numFmtId="0" fontId="12" fillId="2" borderId="9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16" fillId="2" borderId="11" xfId="0" applyFont="1" applyFill="1" applyBorder="1"/>
    <xf numFmtId="0" fontId="18" fillId="2" borderId="12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center" vertical="center"/>
    </xf>
    <xf numFmtId="43" fontId="16" fillId="2" borderId="9" xfId="1" applyFont="1" applyFill="1" applyBorder="1" applyAlignment="1">
      <alignment horizontal="center" vertical="center" wrapText="1"/>
    </xf>
    <xf numFmtId="164" fontId="16" fillId="2" borderId="9" xfId="0" applyNumberFormat="1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 vertical="center"/>
    </xf>
    <xf numFmtId="0" fontId="16" fillId="2" borderId="14" xfId="0" applyFont="1" applyFill="1" applyBorder="1"/>
    <xf numFmtId="0" fontId="18" fillId="2" borderId="15" xfId="0" applyFont="1" applyFill="1" applyBorder="1" applyAlignment="1">
      <alignment horizontal="left"/>
    </xf>
    <xf numFmtId="43" fontId="16" fillId="2" borderId="13" xfId="1" applyFont="1" applyFill="1" applyBorder="1" applyAlignment="1">
      <alignment horizontal="center" vertical="center" wrapText="1"/>
    </xf>
    <xf numFmtId="164" fontId="16" fillId="2" borderId="13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16" xfId="0" applyFont="1" applyFill="1" applyBorder="1"/>
    <xf numFmtId="0" fontId="18" fillId="2" borderId="10" xfId="0" applyFont="1" applyFill="1" applyBorder="1" applyAlignment="1">
      <alignment horizontal="left"/>
    </xf>
    <xf numFmtId="43" fontId="16" fillId="2" borderId="6" xfId="1" applyFont="1" applyFill="1" applyBorder="1" applyAlignment="1">
      <alignment horizontal="center" vertical="center" wrapText="1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/>
    </xf>
    <xf numFmtId="0" fontId="14" fillId="2" borderId="9" xfId="0" applyFont="1" applyFill="1" applyBorder="1"/>
    <xf numFmtId="0" fontId="16" fillId="2" borderId="9" xfId="2" applyFont="1" applyFill="1" applyBorder="1"/>
    <xf numFmtId="37" fontId="16" fillId="2" borderId="9" xfId="2" applyNumberFormat="1" applyFont="1" applyFill="1" applyBorder="1" applyAlignment="1">
      <alignment horizontal="right"/>
    </xf>
    <xf numFmtId="0" fontId="12" fillId="2" borderId="11" xfId="2" applyFont="1" applyFill="1" applyBorder="1"/>
    <xf numFmtId="0" fontId="12" fillId="2" borderId="18" xfId="2" applyFont="1" applyFill="1" applyBorder="1"/>
    <xf numFmtId="0" fontId="14" fillId="2" borderId="18" xfId="0" applyFont="1" applyFill="1" applyBorder="1"/>
    <xf numFmtId="0" fontId="14" fillId="2" borderId="18" xfId="0" applyFont="1" applyFill="1" applyBorder="1" applyAlignment="1">
      <alignment horizontal="center"/>
    </xf>
    <xf numFmtId="41" fontId="12" fillId="2" borderId="12" xfId="3" applyFont="1" applyFill="1" applyBorder="1" applyAlignment="1">
      <alignment horizontal="right"/>
    </xf>
    <xf numFmtId="164" fontId="12" fillId="2" borderId="9" xfId="0" applyNumberFormat="1" applyFont="1" applyFill="1" applyBorder="1" applyAlignment="1">
      <alignment horizontal="center" vertical="center"/>
    </xf>
    <xf numFmtId="0" fontId="12" fillId="2" borderId="0" xfId="2" applyFont="1" applyFill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43" fontId="12" fillId="2" borderId="9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43" fontId="4" fillId="0" borderId="9" xfId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3" fontId="13" fillId="0" borderId="0" xfId="0" applyNumberFormat="1" applyFont="1"/>
  </cellXfs>
  <cellStyles count="4">
    <cellStyle name="Comma" xfId="1" builtinId="3"/>
    <cellStyle name="Comma [0]" xfId="3" builtinId="6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"/>
  <sheetViews>
    <sheetView tabSelected="1" zoomScale="136" workbookViewId="0">
      <selection activeCell="H19" sqref="H19"/>
    </sheetView>
  </sheetViews>
  <sheetFormatPr baseColWidth="10" defaultColWidth="8.83203125" defaultRowHeight="15" x14ac:dyDescent="0.15"/>
  <cols>
    <col min="1" max="1" width="8.6640625" style="87" customWidth="1"/>
    <col min="2" max="2" width="9" style="87" customWidth="1"/>
    <col min="3" max="3" width="28.1640625" style="87" customWidth="1"/>
    <col min="4" max="4" width="33" style="87" customWidth="1"/>
    <col min="5" max="5" width="8.83203125" style="87"/>
    <col min="6" max="6" width="8.83203125" style="89"/>
    <col min="7" max="7" width="18.6640625" style="87" customWidth="1"/>
    <col min="8" max="8" width="25" style="87" customWidth="1"/>
    <col min="9" max="16384" width="8.83203125" style="87"/>
  </cols>
  <sheetData>
    <row r="2" spans="1:8" ht="18" x14ac:dyDescent="0.15">
      <c r="A2" s="132" t="s">
        <v>162</v>
      </c>
      <c r="B2" s="132"/>
      <c r="C2" s="132"/>
      <c r="D2" s="132"/>
      <c r="E2" s="132"/>
      <c r="F2" s="132"/>
      <c r="G2" s="132"/>
      <c r="H2" s="132"/>
    </row>
    <row r="3" spans="1:8" ht="18" x14ac:dyDescent="0.2">
      <c r="A3" s="90" t="s">
        <v>0</v>
      </c>
      <c r="B3" s="91" t="s">
        <v>1</v>
      </c>
      <c r="C3" s="92" t="s">
        <v>161</v>
      </c>
      <c r="D3" s="93"/>
      <c r="E3" s="94"/>
      <c r="F3" s="95"/>
      <c r="G3" s="96"/>
      <c r="H3" s="93"/>
    </row>
    <row r="4" spans="1:8" ht="18" x14ac:dyDescent="0.2">
      <c r="A4" s="97"/>
      <c r="B4" s="98"/>
      <c r="C4" s="92"/>
      <c r="D4" s="99"/>
      <c r="E4" s="100"/>
      <c r="F4" s="101"/>
      <c r="G4" s="102"/>
      <c r="H4" s="99"/>
    </row>
    <row r="5" spans="1:8" ht="42" customHeight="1" x14ac:dyDescent="0.2">
      <c r="A5" s="133" t="s">
        <v>3</v>
      </c>
      <c r="B5" s="133" t="s">
        <v>4</v>
      </c>
      <c r="C5" s="135" t="s">
        <v>5</v>
      </c>
      <c r="D5" s="136"/>
      <c r="E5" s="133" t="s">
        <v>7</v>
      </c>
      <c r="F5" s="134" t="s">
        <v>8</v>
      </c>
      <c r="G5" s="103" t="s">
        <v>9</v>
      </c>
      <c r="H5" s="103" t="s">
        <v>163</v>
      </c>
    </row>
    <row r="6" spans="1:8" ht="18" x14ac:dyDescent="0.2">
      <c r="A6" s="133"/>
      <c r="B6" s="133"/>
      <c r="C6" s="137"/>
      <c r="D6" s="138"/>
      <c r="E6" s="133"/>
      <c r="F6" s="134"/>
      <c r="G6" s="104" t="s">
        <v>11</v>
      </c>
      <c r="H6" s="104" t="s">
        <v>11</v>
      </c>
    </row>
    <row r="7" spans="1:8" ht="4" customHeight="1" x14ac:dyDescent="0.2">
      <c r="A7" s="105"/>
      <c r="B7" s="105"/>
      <c r="C7" s="106"/>
      <c r="D7" s="107"/>
      <c r="E7" s="108"/>
      <c r="F7" s="109"/>
      <c r="G7" s="110"/>
      <c r="H7" s="110"/>
    </row>
    <row r="8" spans="1:8" ht="18" x14ac:dyDescent="0.2">
      <c r="A8" s="111"/>
      <c r="B8" s="112"/>
      <c r="C8" s="113"/>
      <c r="D8" s="114"/>
      <c r="E8" s="112"/>
      <c r="F8" s="115"/>
      <c r="G8" s="116"/>
      <c r="H8" s="116"/>
    </row>
    <row r="9" spans="1:8" ht="18" x14ac:dyDescent="0.2">
      <c r="A9" s="117" t="s">
        <v>12</v>
      </c>
      <c r="B9" s="117"/>
      <c r="C9" s="118" t="s">
        <v>154</v>
      </c>
      <c r="D9" s="119"/>
      <c r="E9" s="117" t="s">
        <v>160</v>
      </c>
      <c r="F9" s="120">
        <v>1</v>
      </c>
      <c r="G9" s="121"/>
      <c r="H9" s="121"/>
    </row>
    <row r="10" spans="1:8" ht="18" x14ac:dyDescent="0.2">
      <c r="A10" s="117" t="s">
        <v>19</v>
      </c>
      <c r="B10" s="117"/>
      <c r="C10" s="118" t="s">
        <v>155</v>
      </c>
      <c r="D10" s="119"/>
      <c r="E10" s="117" t="s">
        <v>160</v>
      </c>
      <c r="F10" s="120">
        <v>1</v>
      </c>
      <c r="G10" s="121"/>
      <c r="H10" s="121"/>
    </row>
    <row r="11" spans="1:8" ht="18" x14ac:dyDescent="0.2">
      <c r="A11" s="117" t="s">
        <v>95</v>
      </c>
      <c r="B11" s="117"/>
      <c r="C11" s="118" t="s">
        <v>159</v>
      </c>
      <c r="D11" s="119"/>
      <c r="E11" s="117" t="s">
        <v>160</v>
      </c>
      <c r="F11" s="120">
        <v>1</v>
      </c>
      <c r="G11" s="121"/>
      <c r="H11" s="121"/>
    </row>
    <row r="12" spans="1:8" ht="18" x14ac:dyDescent="0.2">
      <c r="A12" s="117"/>
      <c r="B12" s="117"/>
      <c r="C12" s="118"/>
      <c r="D12" s="119"/>
      <c r="E12" s="117"/>
      <c r="F12" s="120"/>
      <c r="G12" s="121"/>
      <c r="H12" s="121"/>
    </row>
    <row r="13" spans="1:8" ht="4" customHeight="1" x14ac:dyDescent="0.2">
      <c r="A13" s="122"/>
      <c r="B13" s="122"/>
      <c r="C13" s="123"/>
      <c r="D13" s="123"/>
      <c r="E13" s="123"/>
      <c r="F13" s="122"/>
      <c r="G13" s="124"/>
      <c r="H13" s="125"/>
    </row>
    <row r="14" spans="1:8" ht="18" x14ac:dyDescent="0.2">
      <c r="A14" s="126"/>
      <c r="B14" s="127"/>
      <c r="C14" s="128"/>
      <c r="D14" s="128"/>
      <c r="E14" s="128"/>
      <c r="F14" s="129"/>
      <c r="G14" s="130" t="s">
        <v>70</v>
      </c>
      <c r="H14" s="131">
        <v>2636036036.036036</v>
      </c>
    </row>
    <row r="15" spans="1:8" ht="18" x14ac:dyDescent="0.2">
      <c r="A15" s="126"/>
      <c r="B15" s="127"/>
      <c r="C15" s="128"/>
      <c r="D15" s="128"/>
      <c r="E15" s="128"/>
      <c r="F15" s="129"/>
      <c r="G15" s="130" t="s">
        <v>153</v>
      </c>
      <c r="H15" s="131">
        <f>H14*11%</f>
        <v>289963963.96396399</v>
      </c>
    </row>
    <row r="16" spans="1:8" ht="18" x14ac:dyDescent="0.2">
      <c r="A16" s="126"/>
      <c r="B16" s="127"/>
      <c r="C16" s="128"/>
      <c r="D16" s="128"/>
      <c r="E16" s="128"/>
      <c r="F16" s="129"/>
      <c r="G16" s="130" t="s">
        <v>41</v>
      </c>
      <c r="H16" s="131">
        <f>H15+H14</f>
        <v>2926000000</v>
      </c>
    </row>
    <row r="17" spans="4:8" x14ac:dyDescent="0.15">
      <c r="D17" s="88"/>
    </row>
    <row r="18" spans="4:8" x14ac:dyDescent="0.15">
      <c r="D18" s="88"/>
    </row>
    <row r="19" spans="4:8" x14ac:dyDescent="0.15">
      <c r="D19" s="88"/>
      <c r="H19" s="142"/>
    </row>
  </sheetData>
  <mergeCells count="6">
    <mergeCell ref="A2:H2"/>
    <mergeCell ref="A5:A6"/>
    <mergeCell ref="B5:B6"/>
    <mergeCell ref="E5:E6"/>
    <mergeCell ref="F5:F6"/>
    <mergeCell ref="C5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3"/>
  <sheetViews>
    <sheetView showGridLines="0" topLeftCell="A62" zoomScale="166" workbookViewId="0">
      <selection activeCell="G9" sqref="G9:H58"/>
    </sheetView>
  </sheetViews>
  <sheetFormatPr baseColWidth="10" defaultColWidth="8.83203125" defaultRowHeight="16" x14ac:dyDescent="0.2"/>
  <cols>
    <col min="1" max="1" width="9" customWidth="1"/>
    <col min="2" max="2" width="6.1640625" customWidth="1"/>
    <col min="3" max="3" width="36.1640625" customWidth="1"/>
    <col min="4" max="4" width="13.1640625" customWidth="1"/>
    <col min="7" max="7" width="13.6640625" customWidth="1"/>
    <col min="8" max="8" width="16.6640625" customWidth="1"/>
  </cols>
  <sheetData>
    <row r="1" spans="1:8" ht="16" customHeight="1" x14ac:dyDescent="0.2">
      <c r="B1" s="27"/>
      <c r="C1" s="27"/>
      <c r="D1" s="27"/>
      <c r="E1" s="27"/>
      <c r="F1" s="27"/>
      <c r="G1" s="27"/>
      <c r="H1" s="27"/>
    </row>
    <row r="2" spans="1:8" x14ac:dyDescent="0.2">
      <c r="A2" s="139"/>
      <c r="B2" s="139"/>
      <c r="C2" s="139"/>
      <c r="D2" s="139"/>
      <c r="E2" s="139"/>
      <c r="F2" s="139"/>
      <c r="G2" s="139"/>
      <c r="H2" s="139"/>
    </row>
    <row r="3" spans="1:8" x14ac:dyDescent="0.2">
      <c r="A3" s="28" t="s">
        <v>0</v>
      </c>
      <c r="B3" s="29" t="s">
        <v>1</v>
      </c>
      <c r="C3" s="30" t="str">
        <f>rekap!C3</f>
        <v>PENGADAAN RENOVASI DAN FURNITURE LANTAI 2 GEDUNG LPSK</v>
      </c>
      <c r="E3" s="31"/>
      <c r="F3" s="32"/>
      <c r="G3" s="33"/>
    </row>
    <row r="4" spans="1:8" x14ac:dyDescent="0.2">
      <c r="A4" s="1" t="s">
        <v>2</v>
      </c>
      <c r="B4" s="2" t="s">
        <v>1</v>
      </c>
      <c r="C4" s="3" t="s">
        <v>154</v>
      </c>
      <c r="D4" s="4"/>
      <c r="E4" s="5"/>
      <c r="F4" s="6"/>
      <c r="G4" s="7">
        <v>1.21</v>
      </c>
      <c r="H4" s="4"/>
    </row>
    <row r="5" spans="1:8" x14ac:dyDescent="0.2">
      <c r="A5" s="141" t="s">
        <v>3</v>
      </c>
      <c r="B5" s="141" t="s">
        <v>4</v>
      </c>
      <c r="C5" s="141" t="s">
        <v>5</v>
      </c>
      <c r="D5" s="141" t="s">
        <v>6</v>
      </c>
      <c r="E5" s="141" t="s">
        <v>7</v>
      </c>
      <c r="F5" s="140" t="s">
        <v>8</v>
      </c>
      <c r="G5" s="36" t="s">
        <v>9</v>
      </c>
      <c r="H5" s="36" t="s">
        <v>10</v>
      </c>
    </row>
    <row r="6" spans="1:8" x14ac:dyDescent="0.2">
      <c r="A6" s="141"/>
      <c r="B6" s="141"/>
      <c r="C6" s="141"/>
      <c r="D6" s="141"/>
      <c r="E6" s="141"/>
      <c r="F6" s="140"/>
      <c r="G6" s="36" t="s">
        <v>11</v>
      </c>
      <c r="H6" s="36" t="s">
        <v>11</v>
      </c>
    </row>
    <row r="7" spans="1:8" ht="5" customHeight="1" x14ac:dyDescent="0.2">
      <c r="A7" s="34"/>
      <c r="B7" s="34"/>
      <c r="C7" s="34"/>
      <c r="D7" s="34"/>
      <c r="E7" s="34"/>
      <c r="F7" s="35"/>
      <c r="G7" s="36"/>
      <c r="H7" s="36"/>
    </row>
    <row r="8" spans="1:8" x14ac:dyDescent="0.2">
      <c r="A8" s="45" t="s">
        <v>12</v>
      </c>
      <c r="B8" s="45"/>
      <c r="C8" s="46" t="s">
        <v>13</v>
      </c>
      <c r="D8" s="47"/>
      <c r="E8" s="48"/>
      <c r="F8" s="49"/>
      <c r="G8" s="50"/>
      <c r="H8" s="50"/>
    </row>
    <row r="9" spans="1:8" x14ac:dyDescent="0.2">
      <c r="A9" s="11"/>
      <c r="B9" s="11">
        <v>1</v>
      </c>
      <c r="C9" s="12" t="s">
        <v>138</v>
      </c>
      <c r="D9" s="51"/>
      <c r="E9" s="8" t="s">
        <v>15</v>
      </c>
      <c r="F9" s="52">
        <v>10</v>
      </c>
      <c r="G9" s="53"/>
      <c r="H9" s="53"/>
    </row>
    <row r="10" spans="1:8" x14ac:dyDescent="0.2">
      <c r="A10" s="11"/>
      <c r="B10" s="11">
        <v>2</v>
      </c>
      <c r="C10" s="12" t="s">
        <v>16</v>
      </c>
      <c r="D10" s="51"/>
      <c r="E10" s="8" t="s">
        <v>17</v>
      </c>
      <c r="F10" s="52">
        <v>1</v>
      </c>
      <c r="G10" s="53"/>
      <c r="H10" s="53"/>
    </row>
    <row r="11" spans="1:8" x14ac:dyDescent="0.2">
      <c r="A11" s="11"/>
      <c r="B11" s="11">
        <v>3</v>
      </c>
      <c r="C11" s="12" t="s">
        <v>18</v>
      </c>
      <c r="D11" s="51"/>
      <c r="E11" s="8" t="s">
        <v>17</v>
      </c>
      <c r="F11" s="52">
        <v>1</v>
      </c>
      <c r="G11" s="53"/>
      <c r="H11" s="53"/>
    </row>
    <row r="12" spans="1:8" x14ac:dyDescent="0.2">
      <c r="A12" s="11"/>
      <c r="B12" s="11">
        <v>4</v>
      </c>
      <c r="C12" s="12" t="s">
        <v>45</v>
      </c>
      <c r="D12" s="51"/>
      <c r="E12" s="8" t="s">
        <v>46</v>
      </c>
      <c r="F12" s="52">
        <v>10</v>
      </c>
      <c r="G12" s="53"/>
      <c r="H12" s="53"/>
    </row>
    <row r="13" spans="1:8" x14ac:dyDescent="0.2">
      <c r="A13" s="11"/>
      <c r="B13" s="54"/>
      <c r="C13" s="12"/>
      <c r="D13" s="51"/>
      <c r="E13" s="55"/>
      <c r="F13" s="52"/>
      <c r="G13" s="53"/>
      <c r="H13" s="53"/>
    </row>
    <row r="14" spans="1:8" x14ac:dyDescent="0.2">
      <c r="A14" s="54" t="s">
        <v>19</v>
      </c>
      <c r="B14" s="54"/>
      <c r="C14" s="56" t="s">
        <v>47</v>
      </c>
      <c r="D14" s="57"/>
      <c r="E14" s="58"/>
      <c r="F14" s="59"/>
      <c r="G14" s="53"/>
      <c r="H14" s="53"/>
    </row>
    <row r="15" spans="1:8" x14ac:dyDescent="0.2">
      <c r="A15" s="11"/>
      <c r="B15" s="11">
        <v>1</v>
      </c>
      <c r="C15" s="12" t="s">
        <v>124</v>
      </c>
      <c r="D15" s="13"/>
      <c r="E15" s="8" t="s">
        <v>17</v>
      </c>
      <c r="F15" s="52">
        <v>1</v>
      </c>
      <c r="G15" s="53"/>
      <c r="H15" s="53"/>
    </row>
    <row r="16" spans="1:8" x14ac:dyDescent="0.2">
      <c r="A16" s="11"/>
      <c r="B16" s="11">
        <v>2</v>
      </c>
      <c r="C16" s="12" t="s">
        <v>48</v>
      </c>
      <c r="D16" s="13"/>
      <c r="E16" s="8" t="s">
        <v>17</v>
      </c>
      <c r="F16" s="52">
        <v>1</v>
      </c>
      <c r="G16" s="53"/>
      <c r="H16" s="53"/>
    </row>
    <row r="17" spans="1:8" x14ac:dyDescent="0.2">
      <c r="A17" s="11"/>
      <c r="B17" s="11">
        <v>3</v>
      </c>
      <c r="C17" s="12" t="s">
        <v>49</v>
      </c>
      <c r="D17" s="13"/>
      <c r="E17" s="8" t="s">
        <v>17</v>
      </c>
      <c r="F17" s="52">
        <v>1</v>
      </c>
      <c r="G17" s="53"/>
      <c r="H17" s="53"/>
    </row>
    <row r="18" spans="1:8" x14ac:dyDescent="0.2">
      <c r="A18" s="60"/>
      <c r="B18" s="60"/>
      <c r="C18" s="60"/>
      <c r="D18" s="60"/>
      <c r="E18" s="60"/>
      <c r="F18" s="60"/>
      <c r="G18" s="60"/>
      <c r="H18" s="60"/>
    </row>
    <row r="19" spans="1:8" x14ac:dyDescent="0.2">
      <c r="A19" s="54" t="s">
        <v>95</v>
      </c>
      <c r="B19" s="54"/>
      <c r="C19" s="56" t="s">
        <v>50</v>
      </c>
      <c r="D19" s="57"/>
      <c r="E19" s="58"/>
      <c r="F19" s="59"/>
      <c r="G19" s="53"/>
      <c r="H19" s="53"/>
    </row>
    <row r="20" spans="1:8" x14ac:dyDescent="0.2">
      <c r="A20" s="11"/>
      <c r="B20" s="11">
        <v>1</v>
      </c>
      <c r="C20" s="12" t="s">
        <v>102</v>
      </c>
      <c r="D20" s="13" t="s">
        <v>69</v>
      </c>
      <c r="E20" s="8" t="s">
        <v>21</v>
      </c>
      <c r="F20" s="52">
        <v>67</v>
      </c>
      <c r="G20" s="53"/>
      <c r="H20" s="53"/>
    </row>
    <row r="21" spans="1:8" x14ac:dyDescent="0.2">
      <c r="A21" s="11"/>
      <c r="B21" s="11">
        <v>2</v>
      </c>
      <c r="C21" s="12" t="s">
        <v>51</v>
      </c>
      <c r="D21" s="13"/>
      <c r="E21" s="8" t="s">
        <v>42</v>
      </c>
      <c r="F21" s="52">
        <v>2</v>
      </c>
      <c r="G21" s="53"/>
      <c r="H21" s="53"/>
    </row>
    <row r="22" spans="1:8" x14ac:dyDescent="0.2">
      <c r="A22" s="11"/>
      <c r="B22" s="11"/>
      <c r="C22" s="12"/>
      <c r="D22" s="13"/>
      <c r="E22" s="8"/>
      <c r="F22" s="52"/>
      <c r="G22" s="53"/>
      <c r="H22" s="53"/>
    </row>
    <row r="23" spans="1:8" x14ac:dyDescent="0.2">
      <c r="A23" s="11" t="s">
        <v>14</v>
      </c>
      <c r="B23" s="11"/>
      <c r="C23" s="12" t="s">
        <v>20</v>
      </c>
      <c r="D23" s="13"/>
      <c r="E23" s="8"/>
      <c r="F23" s="52"/>
      <c r="G23" s="53"/>
      <c r="H23" s="53"/>
    </row>
    <row r="24" spans="1:8" x14ac:dyDescent="0.2">
      <c r="A24" s="11"/>
      <c r="B24" s="11">
        <v>1</v>
      </c>
      <c r="C24" s="12" t="s">
        <v>151</v>
      </c>
      <c r="D24" s="13" t="s">
        <v>152</v>
      </c>
      <c r="E24" s="8" t="s">
        <v>21</v>
      </c>
      <c r="F24" s="52">
        <v>45</v>
      </c>
      <c r="G24" s="53"/>
      <c r="H24" s="53"/>
    </row>
    <row r="25" spans="1:8" x14ac:dyDescent="0.2">
      <c r="A25" s="11"/>
      <c r="B25" s="11">
        <v>2</v>
      </c>
      <c r="C25" s="12" t="s">
        <v>52</v>
      </c>
      <c r="D25" s="13" t="s">
        <v>55</v>
      </c>
      <c r="E25" s="8" t="s">
        <v>21</v>
      </c>
      <c r="F25" s="52">
        <v>13</v>
      </c>
      <c r="G25" s="53"/>
      <c r="H25" s="53"/>
    </row>
    <row r="26" spans="1:8" x14ac:dyDescent="0.2">
      <c r="A26" s="11"/>
      <c r="B26" s="11">
        <v>3</v>
      </c>
      <c r="C26" s="12" t="s">
        <v>53</v>
      </c>
      <c r="D26" s="13" t="s">
        <v>55</v>
      </c>
      <c r="E26" s="8" t="s">
        <v>21</v>
      </c>
      <c r="F26" s="52">
        <v>64</v>
      </c>
      <c r="G26" s="53"/>
      <c r="H26" s="53"/>
    </row>
    <row r="27" spans="1:8" x14ac:dyDescent="0.2">
      <c r="A27" s="11"/>
      <c r="B27" s="11">
        <v>4</v>
      </c>
      <c r="C27" s="12" t="s">
        <v>54</v>
      </c>
      <c r="D27" s="13" t="s">
        <v>55</v>
      </c>
      <c r="E27" s="8" t="s">
        <v>21</v>
      </c>
      <c r="F27" s="52">
        <v>53</v>
      </c>
      <c r="G27" s="53"/>
      <c r="H27" s="53"/>
    </row>
    <row r="28" spans="1:8" x14ac:dyDescent="0.2">
      <c r="A28" s="11"/>
      <c r="B28" s="11">
        <v>5</v>
      </c>
      <c r="C28" s="12" t="s">
        <v>137</v>
      </c>
      <c r="D28" s="13" t="s">
        <v>55</v>
      </c>
      <c r="E28" s="8" t="s">
        <v>21</v>
      </c>
      <c r="F28" s="52">
        <f>28+72</f>
        <v>100</v>
      </c>
      <c r="G28" s="53"/>
      <c r="H28" s="53"/>
    </row>
    <row r="29" spans="1:8" x14ac:dyDescent="0.2">
      <c r="A29" s="11"/>
      <c r="B29" s="11"/>
      <c r="C29" s="12"/>
      <c r="D29" s="13"/>
      <c r="E29" s="8"/>
      <c r="F29" s="52"/>
      <c r="G29" s="53"/>
      <c r="H29" s="53"/>
    </row>
    <row r="30" spans="1:8" x14ac:dyDescent="0.2">
      <c r="A30" s="11" t="s">
        <v>22</v>
      </c>
      <c r="B30" s="11"/>
      <c r="C30" s="12" t="s">
        <v>23</v>
      </c>
      <c r="D30" s="13"/>
      <c r="E30" s="8"/>
      <c r="F30" s="52"/>
      <c r="G30" s="53"/>
      <c r="H30" s="53"/>
    </row>
    <row r="31" spans="1:8" x14ac:dyDescent="0.2">
      <c r="A31" s="11"/>
      <c r="B31" s="11">
        <v>1</v>
      </c>
      <c r="C31" s="12" t="s">
        <v>56</v>
      </c>
      <c r="D31" s="13" t="s">
        <v>24</v>
      </c>
      <c r="E31" s="8" t="s">
        <v>21</v>
      </c>
      <c r="F31" s="52">
        <f>5.5*3</f>
        <v>16.5</v>
      </c>
      <c r="G31" s="53"/>
      <c r="H31" s="53"/>
    </row>
    <row r="32" spans="1:8" x14ac:dyDescent="0.2">
      <c r="A32" s="11"/>
      <c r="B32" s="11">
        <v>2</v>
      </c>
      <c r="C32" s="12" t="s">
        <v>57</v>
      </c>
      <c r="D32" s="13" t="s">
        <v>24</v>
      </c>
      <c r="E32" s="8" t="s">
        <v>21</v>
      </c>
      <c r="F32" s="52">
        <f>14+18*3</f>
        <v>68</v>
      </c>
      <c r="G32" s="53"/>
      <c r="H32" s="53"/>
    </row>
    <row r="33" spans="1:8" x14ac:dyDescent="0.2">
      <c r="A33" s="11"/>
      <c r="B33" s="11">
        <v>3</v>
      </c>
      <c r="C33" s="12" t="s">
        <v>96</v>
      </c>
      <c r="D33" s="13" t="s">
        <v>97</v>
      </c>
      <c r="E33" s="8" t="s">
        <v>21</v>
      </c>
      <c r="F33" s="52">
        <f>10*2.7</f>
        <v>27</v>
      </c>
      <c r="G33" s="53"/>
      <c r="H33" s="53"/>
    </row>
    <row r="34" spans="1:8" x14ac:dyDescent="0.2">
      <c r="A34" s="11"/>
      <c r="B34" s="11">
        <v>4</v>
      </c>
      <c r="C34" s="12" t="s">
        <v>71</v>
      </c>
      <c r="D34" s="13" t="s">
        <v>97</v>
      </c>
      <c r="E34" s="8" t="s">
        <v>42</v>
      </c>
      <c r="F34" s="52">
        <v>3</v>
      </c>
      <c r="G34" s="53"/>
      <c r="H34" s="53"/>
    </row>
    <row r="35" spans="1:8" x14ac:dyDescent="0.2">
      <c r="A35" s="11"/>
      <c r="B35" s="11">
        <v>5</v>
      </c>
      <c r="C35" s="12" t="s">
        <v>72</v>
      </c>
      <c r="D35" s="13" t="s">
        <v>97</v>
      </c>
      <c r="E35" s="8" t="s">
        <v>42</v>
      </c>
      <c r="F35" s="52">
        <v>5</v>
      </c>
      <c r="G35" s="53"/>
      <c r="H35" s="53"/>
    </row>
    <row r="36" spans="1:8" x14ac:dyDescent="0.2">
      <c r="A36" s="11"/>
      <c r="B36" s="11">
        <v>6</v>
      </c>
      <c r="C36" s="12" t="s">
        <v>125</v>
      </c>
      <c r="D36" s="13" t="s">
        <v>24</v>
      </c>
      <c r="E36" s="8" t="s">
        <v>21</v>
      </c>
      <c r="F36" s="52">
        <v>25</v>
      </c>
      <c r="G36" s="53"/>
      <c r="H36" s="53"/>
    </row>
    <row r="37" spans="1:8" x14ac:dyDescent="0.2">
      <c r="A37" s="11"/>
      <c r="B37" s="11">
        <v>7</v>
      </c>
      <c r="C37" s="12" t="s">
        <v>58</v>
      </c>
      <c r="D37" s="13" t="s">
        <v>59</v>
      </c>
      <c r="E37" s="8" t="s">
        <v>21</v>
      </c>
      <c r="F37" s="52">
        <f>24+6+6*3+30</f>
        <v>78</v>
      </c>
      <c r="G37" s="53"/>
      <c r="H37" s="53"/>
    </row>
    <row r="38" spans="1:8" x14ac:dyDescent="0.2">
      <c r="A38" s="11"/>
      <c r="B38" s="11">
        <v>8</v>
      </c>
      <c r="C38" s="12" t="s">
        <v>126</v>
      </c>
      <c r="D38" s="13" t="s">
        <v>24</v>
      </c>
      <c r="E38" s="8" t="s">
        <v>42</v>
      </c>
      <c r="F38" s="52">
        <v>1</v>
      </c>
      <c r="G38" s="53"/>
      <c r="H38" s="53"/>
    </row>
    <row r="39" spans="1:8" x14ac:dyDescent="0.2">
      <c r="A39" s="11"/>
      <c r="B39" s="11">
        <v>9</v>
      </c>
      <c r="C39" s="12" t="s">
        <v>135</v>
      </c>
      <c r="D39" s="13" t="s">
        <v>24</v>
      </c>
      <c r="E39" s="8" t="s">
        <v>42</v>
      </c>
      <c r="F39" s="52">
        <v>1</v>
      </c>
      <c r="G39" s="53"/>
      <c r="H39" s="53"/>
    </row>
    <row r="40" spans="1:8" x14ac:dyDescent="0.2">
      <c r="A40" s="11"/>
      <c r="B40" s="11">
        <v>10</v>
      </c>
      <c r="C40" s="12" t="s">
        <v>90</v>
      </c>
      <c r="D40" s="13" t="s">
        <v>64</v>
      </c>
      <c r="E40" s="8" t="s">
        <v>21</v>
      </c>
      <c r="F40" s="52">
        <v>100</v>
      </c>
      <c r="G40" s="53"/>
      <c r="H40" s="53"/>
    </row>
    <row r="41" spans="1:8" x14ac:dyDescent="0.2">
      <c r="A41" s="11"/>
      <c r="B41" s="11">
        <v>11</v>
      </c>
      <c r="C41" s="12" t="s">
        <v>91</v>
      </c>
      <c r="D41" s="13" t="s">
        <v>24</v>
      </c>
      <c r="E41" s="8" t="s">
        <v>42</v>
      </c>
      <c r="F41" s="52">
        <v>3</v>
      </c>
      <c r="G41" s="53"/>
      <c r="H41" s="53"/>
    </row>
    <row r="42" spans="1:8" x14ac:dyDescent="0.2">
      <c r="A42" s="11"/>
      <c r="B42" s="11">
        <v>12</v>
      </c>
      <c r="C42" s="12" t="s">
        <v>128</v>
      </c>
      <c r="D42" s="13" t="s">
        <v>24</v>
      </c>
      <c r="E42" s="8" t="s">
        <v>42</v>
      </c>
      <c r="F42" s="52">
        <v>1</v>
      </c>
      <c r="G42" s="53"/>
      <c r="H42" s="53"/>
    </row>
    <row r="43" spans="1:8" x14ac:dyDescent="0.2">
      <c r="A43" s="11"/>
      <c r="B43" s="11">
        <v>13</v>
      </c>
      <c r="C43" s="12" t="s">
        <v>92</v>
      </c>
      <c r="D43" s="13" t="s">
        <v>94</v>
      </c>
      <c r="E43" s="8" t="s">
        <v>42</v>
      </c>
      <c r="F43" s="52">
        <v>2</v>
      </c>
      <c r="G43" s="53"/>
      <c r="H43" s="53"/>
    </row>
    <row r="44" spans="1:8" x14ac:dyDescent="0.2">
      <c r="A44" s="11"/>
      <c r="B44" s="11">
        <v>14</v>
      </c>
      <c r="C44" s="12" t="s">
        <v>127</v>
      </c>
      <c r="D44" s="13" t="s">
        <v>24</v>
      </c>
      <c r="E44" s="8" t="s">
        <v>93</v>
      </c>
      <c r="F44" s="52">
        <v>1</v>
      </c>
      <c r="G44" s="53"/>
      <c r="H44" s="53"/>
    </row>
    <row r="45" spans="1:8" x14ac:dyDescent="0.2">
      <c r="A45" s="11"/>
      <c r="B45" s="11"/>
      <c r="C45" s="12"/>
      <c r="D45" s="13"/>
      <c r="E45" s="8"/>
      <c r="F45" s="52"/>
      <c r="G45" s="53"/>
      <c r="H45" s="53"/>
    </row>
    <row r="46" spans="1:8" x14ac:dyDescent="0.2">
      <c r="A46" s="11" t="s">
        <v>25</v>
      </c>
      <c r="B46" s="11"/>
      <c r="C46" s="12" t="s">
        <v>26</v>
      </c>
      <c r="D46" s="13"/>
      <c r="E46" s="8"/>
      <c r="F46" s="52"/>
      <c r="G46" s="53"/>
      <c r="H46" s="53"/>
    </row>
    <row r="47" spans="1:8" x14ac:dyDescent="0.2">
      <c r="A47" s="11"/>
      <c r="B47" s="11">
        <v>1</v>
      </c>
      <c r="C47" s="12" t="s">
        <v>158</v>
      </c>
      <c r="D47" s="13" t="s">
        <v>156</v>
      </c>
      <c r="E47" s="8" t="s">
        <v>21</v>
      </c>
      <c r="F47" s="52">
        <f>580-120-36</f>
        <v>424</v>
      </c>
      <c r="G47" s="53"/>
      <c r="H47" s="53"/>
    </row>
    <row r="48" spans="1:8" x14ac:dyDescent="0.2">
      <c r="A48" s="11"/>
      <c r="B48" s="11">
        <v>2</v>
      </c>
      <c r="C48" s="12" t="s">
        <v>60</v>
      </c>
      <c r="D48" s="13" t="s">
        <v>157</v>
      </c>
      <c r="E48" s="8" t="s">
        <v>21</v>
      </c>
      <c r="F48" s="52">
        <v>117</v>
      </c>
      <c r="G48" s="53"/>
      <c r="H48" s="53"/>
    </row>
    <row r="49" spans="1:8" x14ac:dyDescent="0.2">
      <c r="A49" s="63"/>
      <c r="B49" s="63"/>
      <c r="C49" s="64"/>
      <c r="D49" s="65"/>
      <c r="E49" s="66"/>
      <c r="F49" s="66"/>
      <c r="G49" s="66"/>
      <c r="H49" s="66"/>
    </row>
    <row r="50" spans="1:8" x14ac:dyDescent="0.2">
      <c r="A50" s="14" t="s">
        <v>27</v>
      </c>
      <c r="B50" s="8"/>
      <c r="C50" s="12" t="s">
        <v>28</v>
      </c>
      <c r="D50" s="13"/>
      <c r="E50" s="8"/>
      <c r="F50" s="9"/>
      <c r="G50" s="10"/>
      <c r="H50" s="10"/>
    </row>
    <row r="51" spans="1:8" x14ac:dyDescent="0.2">
      <c r="A51" s="8"/>
      <c r="B51" s="8">
        <v>1</v>
      </c>
      <c r="C51" s="12" t="s">
        <v>29</v>
      </c>
      <c r="D51" s="13" t="s">
        <v>30</v>
      </c>
      <c r="E51" s="8" t="s">
        <v>31</v>
      </c>
      <c r="F51" s="9">
        <v>15</v>
      </c>
      <c r="G51" s="10"/>
      <c r="H51" s="10"/>
    </row>
    <row r="52" spans="1:8" x14ac:dyDescent="0.2">
      <c r="A52" s="8"/>
      <c r="B52" s="8">
        <v>2</v>
      </c>
      <c r="C52" s="12" t="s">
        <v>32</v>
      </c>
      <c r="D52" s="13" t="s">
        <v>30</v>
      </c>
      <c r="E52" s="8" t="s">
        <v>31</v>
      </c>
      <c r="F52" s="9">
        <f>110+F55+F54</f>
        <v>150</v>
      </c>
      <c r="G52" s="10"/>
      <c r="H52" s="10"/>
    </row>
    <row r="53" spans="1:8" x14ac:dyDescent="0.2">
      <c r="A53" s="8"/>
      <c r="B53" s="8">
        <v>3</v>
      </c>
      <c r="C53" s="12" t="s">
        <v>67</v>
      </c>
      <c r="D53" s="13" t="s">
        <v>68</v>
      </c>
      <c r="E53" s="8" t="s">
        <v>31</v>
      </c>
      <c r="F53" s="9">
        <v>90</v>
      </c>
      <c r="G53" s="10"/>
      <c r="H53" s="10"/>
    </row>
    <row r="54" spans="1:8" x14ac:dyDescent="0.2">
      <c r="A54" s="8"/>
      <c r="B54" s="8">
        <v>4</v>
      </c>
      <c r="C54" s="12" t="s">
        <v>33</v>
      </c>
      <c r="D54" s="13" t="s">
        <v>34</v>
      </c>
      <c r="E54" s="8" t="s">
        <v>35</v>
      </c>
      <c r="F54" s="9">
        <v>30</v>
      </c>
      <c r="G54" s="10"/>
      <c r="H54" s="10"/>
    </row>
    <row r="55" spans="1:8" x14ac:dyDescent="0.2">
      <c r="A55" s="8"/>
      <c r="B55" s="8">
        <v>5</v>
      </c>
      <c r="C55" s="12" t="s">
        <v>36</v>
      </c>
      <c r="D55" s="13" t="s">
        <v>34</v>
      </c>
      <c r="E55" s="8" t="s">
        <v>35</v>
      </c>
      <c r="F55" s="9">
        <v>10</v>
      </c>
      <c r="G55" s="10"/>
      <c r="H55" s="10"/>
    </row>
    <row r="56" spans="1:8" x14ac:dyDescent="0.2">
      <c r="A56" s="8"/>
      <c r="B56" s="8">
        <v>6</v>
      </c>
      <c r="C56" s="12" t="s">
        <v>37</v>
      </c>
      <c r="D56" s="13" t="s">
        <v>34</v>
      </c>
      <c r="E56" s="8" t="s">
        <v>43</v>
      </c>
      <c r="F56" s="9">
        <v>100</v>
      </c>
      <c r="G56" s="10"/>
      <c r="H56" s="10"/>
    </row>
    <row r="57" spans="1:8" x14ac:dyDescent="0.2">
      <c r="A57" s="8"/>
      <c r="B57" s="8">
        <v>7</v>
      </c>
      <c r="C57" s="12" t="s">
        <v>38</v>
      </c>
      <c r="D57" s="13" t="s">
        <v>39</v>
      </c>
      <c r="E57" s="8" t="s">
        <v>35</v>
      </c>
      <c r="F57" s="9">
        <v>15</v>
      </c>
      <c r="G57" s="10"/>
      <c r="H57" s="10"/>
    </row>
    <row r="58" spans="1:8" x14ac:dyDescent="0.2">
      <c r="A58" s="11"/>
      <c r="B58" s="8">
        <v>8</v>
      </c>
      <c r="C58" s="12" t="s">
        <v>40</v>
      </c>
      <c r="D58" s="13" t="s">
        <v>39</v>
      </c>
      <c r="E58" s="8" t="s">
        <v>35</v>
      </c>
      <c r="F58" s="15">
        <v>20</v>
      </c>
      <c r="G58" s="16"/>
      <c r="H58" s="53"/>
    </row>
    <row r="59" spans="1:8" x14ac:dyDescent="0.2">
      <c r="A59" s="61"/>
      <c r="B59" s="61"/>
      <c r="C59" s="61"/>
      <c r="D59" s="61"/>
      <c r="E59" s="61"/>
      <c r="F59" s="61"/>
      <c r="G59" s="61"/>
      <c r="H59" s="61"/>
    </row>
    <row r="60" spans="1:8" ht="5" customHeight="1" x14ac:dyDescent="0.2">
      <c r="A60" s="21"/>
      <c r="B60" s="21"/>
      <c r="C60" s="26"/>
      <c r="D60" s="26"/>
      <c r="E60" s="26"/>
      <c r="F60" s="19"/>
      <c r="G60" s="19"/>
      <c r="H60" s="20"/>
    </row>
    <row r="61" spans="1:8" x14ac:dyDescent="0.2">
      <c r="A61" s="22"/>
      <c r="B61" s="43"/>
      <c r="C61" s="44"/>
      <c r="D61" s="44"/>
      <c r="E61" s="44"/>
      <c r="F61" s="44"/>
      <c r="G61" s="23" t="s">
        <v>70</v>
      </c>
      <c r="H61" s="62">
        <f>SUM(H9:H58)</f>
        <v>0</v>
      </c>
    </row>
    <row r="62" spans="1:8" x14ac:dyDescent="0.2">
      <c r="A62" s="22"/>
      <c r="B62" s="43"/>
      <c r="C62" s="44"/>
      <c r="D62" s="44"/>
      <c r="E62" s="44"/>
      <c r="F62" s="44"/>
      <c r="G62" s="23" t="s">
        <v>153</v>
      </c>
      <c r="H62" s="62">
        <f>H61*11%</f>
        <v>0</v>
      </c>
    </row>
    <row r="63" spans="1:8" x14ac:dyDescent="0.2">
      <c r="A63" s="22"/>
      <c r="B63" s="43"/>
      <c r="C63" s="44"/>
      <c r="D63" s="44"/>
      <c r="E63" s="44"/>
      <c r="F63" s="44"/>
      <c r="G63" s="23" t="s">
        <v>41</v>
      </c>
      <c r="H63" s="62">
        <f>H62+H61</f>
        <v>0</v>
      </c>
    </row>
  </sheetData>
  <mergeCells count="7">
    <mergeCell ref="A2:H2"/>
    <mergeCell ref="F5:F6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35"/>
  <sheetViews>
    <sheetView topLeftCell="A23" zoomScale="133" zoomScaleNormal="133" workbookViewId="0">
      <selection activeCell="G9" sqref="G9:H27"/>
    </sheetView>
  </sheetViews>
  <sheetFormatPr baseColWidth="10" defaultColWidth="8.83203125" defaultRowHeight="16" x14ac:dyDescent="0.2"/>
  <cols>
    <col min="1" max="1" width="8.6640625" customWidth="1"/>
    <col min="2" max="2" width="6.1640625" customWidth="1"/>
    <col min="3" max="3" width="28.1640625" customWidth="1"/>
    <col min="4" max="4" width="13" customWidth="1"/>
    <col min="6" max="6" width="8.83203125" style="24"/>
    <col min="7" max="7" width="14.83203125" customWidth="1"/>
    <col min="8" max="8" width="14.1640625" customWidth="1"/>
  </cols>
  <sheetData>
    <row r="2" spans="1:8" x14ac:dyDescent="0.2">
      <c r="A2" s="139"/>
      <c r="B2" s="139"/>
      <c r="C2" s="139"/>
      <c r="D2" s="139"/>
      <c r="E2" s="139"/>
      <c r="F2" s="139"/>
      <c r="G2" s="139"/>
      <c r="H2" s="139"/>
    </row>
    <row r="3" spans="1:8" x14ac:dyDescent="0.2">
      <c r="A3" s="28" t="s">
        <v>0</v>
      </c>
      <c r="B3" s="29" t="s">
        <v>1</v>
      </c>
      <c r="C3" s="30" t="str">
        <f>rekap!C3</f>
        <v>PENGADAAN RENOVASI DAN FURNITURE LANTAI 2 GEDUNG LPSK</v>
      </c>
      <c r="E3" s="31"/>
      <c r="F3" s="32"/>
      <c r="G3" s="33"/>
    </row>
    <row r="4" spans="1:8" x14ac:dyDescent="0.2">
      <c r="A4" s="1" t="s">
        <v>2</v>
      </c>
      <c r="B4" s="2" t="s">
        <v>1</v>
      </c>
      <c r="C4" s="3" t="s">
        <v>155</v>
      </c>
      <c r="D4" s="4"/>
      <c r="E4" s="5"/>
      <c r="F4" s="6"/>
      <c r="G4" s="7">
        <v>1.21</v>
      </c>
      <c r="H4" s="4"/>
    </row>
    <row r="5" spans="1:8" x14ac:dyDescent="0.2">
      <c r="A5" s="141" t="s">
        <v>3</v>
      </c>
      <c r="B5" s="141" t="s">
        <v>4</v>
      </c>
      <c r="C5" s="141" t="s">
        <v>5</v>
      </c>
      <c r="D5" s="141" t="s">
        <v>6</v>
      </c>
      <c r="E5" s="141" t="s">
        <v>7</v>
      </c>
      <c r="F5" s="140" t="s">
        <v>8</v>
      </c>
      <c r="G5" s="36" t="s">
        <v>9</v>
      </c>
      <c r="H5" s="36" t="s">
        <v>10</v>
      </c>
    </row>
    <row r="6" spans="1:8" x14ac:dyDescent="0.2">
      <c r="A6" s="141"/>
      <c r="B6" s="141"/>
      <c r="C6" s="141"/>
      <c r="D6" s="141"/>
      <c r="E6" s="141"/>
      <c r="F6" s="140"/>
      <c r="G6" s="36" t="s">
        <v>11</v>
      </c>
      <c r="H6" s="36" t="s">
        <v>11</v>
      </c>
    </row>
    <row r="7" spans="1:8" ht="4" customHeight="1" x14ac:dyDescent="0.2">
      <c r="A7" s="39"/>
      <c r="B7" s="39"/>
      <c r="C7" s="40"/>
      <c r="D7" s="42"/>
      <c r="E7" s="41"/>
      <c r="F7" s="25"/>
      <c r="G7" s="38"/>
      <c r="H7" s="38"/>
    </row>
    <row r="8" spans="1:8" x14ac:dyDescent="0.2">
      <c r="A8" s="68" t="s">
        <v>12</v>
      </c>
      <c r="B8" s="69"/>
      <c r="C8" s="70" t="s">
        <v>61</v>
      </c>
      <c r="D8" s="71"/>
      <c r="E8" s="69"/>
      <c r="F8" s="72"/>
      <c r="G8" s="50"/>
      <c r="H8" s="50"/>
    </row>
    <row r="9" spans="1:8" x14ac:dyDescent="0.2">
      <c r="A9" s="8"/>
      <c r="B9" s="8">
        <v>1</v>
      </c>
      <c r="C9" s="12" t="s">
        <v>130</v>
      </c>
      <c r="D9" s="13" t="s">
        <v>62</v>
      </c>
      <c r="E9" s="8" t="s">
        <v>42</v>
      </c>
      <c r="F9" s="52">
        <v>4</v>
      </c>
      <c r="G9" s="53"/>
      <c r="H9" s="53"/>
    </row>
    <row r="10" spans="1:8" x14ac:dyDescent="0.2">
      <c r="A10" s="8"/>
      <c r="B10" s="8">
        <v>2</v>
      </c>
      <c r="C10" s="12" t="s">
        <v>149</v>
      </c>
      <c r="D10" s="13" t="s">
        <v>129</v>
      </c>
      <c r="E10" s="8" t="s">
        <v>42</v>
      </c>
      <c r="F10" s="52">
        <v>14</v>
      </c>
      <c r="G10" s="53"/>
      <c r="H10" s="53"/>
    </row>
    <row r="11" spans="1:8" x14ac:dyDescent="0.2">
      <c r="A11" s="8"/>
      <c r="B11" s="8">
        <v>3</v>
      </c>
      <c r="C11" s="12" t="s">
        <v>131</v>
      </c>
      <c r="D11" s="13" t="s">
        <v>66</v>
      </c>
      <c r="E11" s="8" t="s">
        <v>42</v>
      </c>
      <c r="F11" s="52">
        <v>4</v>
      </c>
      <c r="G11" s="53"/>
      <c r="H11" s="53"/>
    </row>
    <row r="12" spans="1:8" x14ac:dyDescent="0.2">
      <c r="A12" s="8"/>
      <c r="B12" s="8">
        <v>5</v>
      </c>
      <c r="C12" s="12" t="s">
        <v>147</v>
      </c>
      <c r="D12" s="13" t="s">
        <v>129</v>
      </c>
      <c r="E12" s="8" t="s">
        <v>42</v>
      </c>
      <c r="F12" s="52">
        <v>4</v>
      </c>
      <c r="G12" s="53"/>
      <c r="H12" s="53"/>
    </row>
    <row r="13" spans="1:8" x14ac:dyDescent="0.2">
      <c r="A13" s="8"/>
      <c r="B13" s="8">
        <v>6</v>
      </c>
      <c r="C13" s="12" t="s">
        <v>63</v>
      </c>
      <c r="D13" s="13" t="s">
        <v>66</v>
      </c>
      <c r="E13" s="8" t="s">
        <v>42</v>
      </c>
      <c r="F13" s="52">
        <v>1</v>
      </c>
      <c r="G13" s="53"/>
      <c r="H13" s="53"/>
    </row>
    <row r="14" spans="1:8" x14ac:dyDescent="0.2">
      <c r="A14" s="8"/>
      <c r="B14" s="8">
        <v>7</v>
      </c>
      <c r="C14" s="12" t="s">
        <v>148</v>
      </c>
      <c r="D14" s="13"/>
      <c r="E14" s="8" t="s">
        <v>42</v>
      </c>
      <c r="F14" s="52">
        <v>14</v>
      </c>
      <c r="G14" s="53"/>
      <c r="H14" s="53"/>
    </row>
    <row r="15" spans="1:8" x14ac:dyDescent="0.2">
      <c r="A15" s="8"/>
      <c r="B15" s="8">
        <v>8</v>
      </c>
      <c r="C15" s="12" t="s">
        <v>136</v>
      </c>
      <c r="D15" s="13" t="s">
        <v>62</v>
      </c>
      <c r="E15" s="8" t="s">
        <v>42</v>
      </c>
      <c r="F15" s="52">
        <v>12</v>
      </c>
      <c r="G15" s="53"/>
      <c r="H15" s="53"/>
    </row>
    <row r="16" spans="1:8" x14ac:dyDescent="0.2">
      <c r="A16" s="8"/>
      <c r="B16" s="8">
        <v>9</v>
      </c>
      <c r="C16" s="12" t="s">
        <v>132</v>
      </c>
      <c r="D16" s="13" t="s">
        <v>64</v>
      </c>
      <c r="E16" s="8" t="s">
        <v>42</v>
      </c>
      <c r="F16" s="52">
        <v>1</v>
      </c>
      <c r="G16" s="53"/>
      <c r="H16" s="53"/>
    </row>
    <row r="17" spans="1:8" x14ac:dyDescent="0.2">
      <c r="A17" s="8"/>
      <c r="B17" s="8">
        <v>10</v>
      </c>
      <c r="C17" s="12" t="s">
        <v>133</v>
      </c>
      <c r="D17" s="13" t="s">
        <v>62</v>
      </c>
      <c r="E17" s="8" t="s">
        <v>42</v>
      </c>
      <c r="F17" s="52">
        <v>1</v>
      </c>
      <c r="G17" s="53"/>
      <c r="H17" s="53"/>
    </row>
    <row r="18" spans="1:8" x14ac:dyDescent="0.2">
      <c r="A18" s="8"/>
      <c r="B18" s="8">
        <v>11</v>
      </c>
      <c r="C18" s="12" t="s">
        <v>134</v>
      </c>
      <c r="D18" s="13" t="s">
        <v>64</v>
      </c>
      <c r="E18" s="8" t="s">
        <v>44</v>
      </c>
      <c r="F18" s="52">
        <v>1</v>
      </c>
      <c r="G18" s="53"/>
      <c r="H18" s="53"/>
    </row>
    <row r="19" spans="1:8" x14ac:dyDescent="0.2">
      <c r="A19" s="8"/>
      <c r="B19" s="8">
        <v>12</v>
      </c>
      <c r="C19" s="12" t="s">
        <v>98</v>
      </c>
      <c r="D19" s="13" t="s">
        <v>62</v>
      </c>
      <c r="E19" s="8" t="s">
        <v>42</v>
      </c>
      <c r="F19" s="52">
        <v>1</v>
      </c>
      <c r="G19" s="53"/>
      <c r="H19" s="53"/>
    </row>
    <row r="20" spans="1:8" x14ac:dyDescent="0.2">
      <c r="A20" s="8"/>
      <c r="B20" s="8">
        <v>13</v>
      </c>
      <c r="C20" s="12" t="s">
        <v>99</v>
      </c>
      <c r="D20" s="13" t="s">
        <v>100</v>
      </c>
      <c r="E20" s="8" t="s">
        <v>42</v>
      </c>
      <c r="F20" s="52">
        <v>1</v>
      </c>
      <c r="G20" s="53"/>
      <c r="H20" s="53"/>
    </row>
    <row r="21" spans="1:8" x14ac:dyDescent="0.2">
      <c r="A21" s="8"/>
      <c r="B21" s="8">
        <v>14</v>
      </c>
      <c r="C21" s="12" t="s">
        <v>101</v>
      </c>
      <c r="D21" s="13" t="s">
        <v>65</v>
      </c>
      <c r="E21" s="8" t="s">
        <v>43</v>
      </c>
      <c r="F21" s="52">
        <v>14</v>
      </c>
      <c r="G21" s="53"/>
      <c r="H21" s="53"/>
    </row>
    <row r="22" spans="1:8" x14ac:dyDescent="0.2">
      <c r="A22" s="8"/>
      <c r="B22" s="8">
        <v>15</v>
      </c>
      <c r="C22" s="12" t="s">
        <v>118</v>
      </c>
      <c r="D22" s="13" t="s">
        <v>66</v>
      </c>
      <c r="E22" s="8" t="s">
        <v>42</v>
      </c>
      <c r="F22" s="52">
        <v>1</v>
      </c>
      <c r="G22" s="53"/>
      <c r="H22" s="53"/>
    </row>
    <row r="23" spans="1:8" x14ac:dyDescent="0.2">
      <c r="A23" s="8"/>
      <c r="B23" s="8">
        <v>16</v>
      </c>
      <c r="C23" s="12" t="s">
        <v>119</v>
      </c>
      <c r="D23" s="13" t="s">
        <v>62</v>
      </c>
      <c r="E23" s="8" t="s">
        <v>42</v>
      </c>
      <c r="F23" s="52">
        <v>1</v>
      </c>
      <c r="G23" s="53"/>
      <c r="H23" s="53"/>
    </row>
    <row r="24" spans="1:8" x14ac:dyDescent="0.2">
      <c r="A24" s="8"/>
      <c r="B24" s="8">
        <v>17</v>
      </c>
      <c r="C24" s="12" t="s">
        <v>120</v>
      </c>
      <c r="D24" s="13" t="s">
        <v>66</v>
      </c>
      <c r="E24" s="8" t="s">
        <v>42</v>
      </c>
      <c r="F24" s="52">
        <v>1</v>
      </c>
      <c r="G24" s="53"/>
      <c r="H24" s="53"/>
    </row>
    <row r="25" spans="1:8" x14ac:dyDescent="0.2">
      <c r="A25" s="8"/>
      <c r="B25" s="8">
        <v>18</v>
      </c>
      <c r="C25" s="12" t="s">
        <v>121</v>
      </c>
      <c r="D25" s="13" t="s">
        <v>122</v>
      </c>
      <c r="E25" s="8" t="s">
        <v>42</v>
      </c>
      <c r="F25" s="52">
        <v>2</v>
      </c>
      <c r="G25" s="53"/>
      <c r="H25" s="53"/>
    </row>
    <row r="26" spans="1:8" x14ac:dyDescent="0.2">
      <c r="A26" s="8"/>
      <c r="B26" s="8">
        <v>19</v>
      </c>
      <c r="C26" s="12" t="s">
        <v>146</v>
      </c>
      <c r="D26" s="13" t="s">
        <v>65</v>
      </c>
      <c r="E26" s="8" t="s">
        <v>44</v>
      </c>
      <c r="F26" s="52">
        <v>1</v>
      </c>
      <c r="G26" s="53"/>
      <c r="H26" s="53"/>
    </row>
    <row r="27" spans="1:8" x14ac:dyDescent="0.2">
      <c r="A27" s="8"/>
      <c r="B27" s="8">
        <v>20</v>
      </c>
      <c r="C27" s="12" t="s">
        <v>150</v>
      </c>
      <c r="D27" s="13" t="s">
        <v>66</v>
      </c>
      <c r="E27" s="8" t="s">
        <v>42</v>
      </c>
      <c r="F27" s="52">
        <v>23</v>
      </c>
      <c r="G27" s="53"/>
      <c r="H27" s="53"/>
    </row>
    <row r="28" spans="1:8" x14ac:dyDescent="0.2">
      <c r="A28" s="73"/>
      <c r="B28" s="73"/>
      <c r="C28" s="74"/>
      <c r="D28" s="75"/>
      <c r="E28" s="76"/>
      <c r="F28" s="77"/>
      <c r="G28" s="78"/>
      <c r="H28" s="78"/>
    </row>
    <row r="29" spans="1:8" ht="4" customHeight="1" x14ac:dyDescent="0.2">
      <c r="A29" s="21"/>
      <c r="B29" s="21"/>
      <c r="C29" s="26"/>
      <c r="D29" s="26"/>
      <c r="E29" s="26"/>
      <c r="F29" s="21"/>
      <c r="G29" s="19"/>
      <c r="H29" s="20"/>
    </row>
    <row r="30" spans="1:8" x14ac:dyDescent="0.2">
      <c r="A30" s="22"/>
      <c r="B30" s="43"/>
      <c r="C30" s="44"/>
      <c r="D30" s="44"/>
      <c r="E30" s="44"/>
      <c r="F30" s="79"/>
      <c r="G30" s="23" t="s">
        <v>70</v>
      </c>
      <c r="H30" s="67">
        <f>SUM(H9:H29)</f>
        <v>0</v>
      </c>
    </row>
    <row r="31" spans="1:8" x14ac:dyDescent="0.2">
      <c r="A31" s="22"/>
      <c r="B31" s="43"/>
      <c r="C31" s="44"/>
      <c r="D31" s="44"/>
      <c r="E31" s="44"/>
      <c r="F31" s="79"/>
      <c r="G31" s="23" t="s">
        <v>153</v>
      </c>
      <c r="H31" s="67">
        <f>H30*11%</f>
        <v>0</v>
      </c>
    </row>
    <row r="32" spans="1:8" x14ac:dyDescent="0.2">
      <c r="A32" s="22"/>
      <c r="B32" s="43"/>
      <c r="C32" s="44"/>
      <c r="D32" s="44"/>
      <c r="E32" s="44"/>
      <c r="F32" s="79"/>
      <c r="G32" s="23" t="s">
        <v>41</v>
      </c>
      <c r="H32" s="67">
        <f>H31+H30</f>
        <v>0</v>
      </c>
    </row>
    <row r="33" spans="4:4" x14ac:dyDescent="0.2">
      <c r="D33" s="18"/>
    </row>
    <row r="34" spans="4:4" x14ac:dyDescent="0.2">
      <c r="D34" s="18"/>
    </row>
    <row r="35" spans="4:4" x14ac:dyDescent="0.2">
      <c r="D35" s="18"/>
    </row>
  </sheetData>
  <mergeCells count="7">
    <mergeCell ref="A2:H2"/>
    <mergeCell ref="F5:F6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topLeftCell="A8" workbookViewId="0">
      <selection activeCell="G9" sqref="G9:H28"/>
    </sheetView>
  </sheetViews>
  <sheetFormatPr baseColWidth="10" defaultColWidth="8.83203125" defaultRowHeight="16" x14ac:dyDescent="0.2"/>
  <cols>
    <col min="1" max="1" width="9.5" customWidth="1"/>
    <col min="2" max="2" width="11" customWidth="1"/>
    <col min="3" max="3" width="31.5" customWidth="1"/>
    <col min="4" max="4" width="10.5" style="24" customWidth="1"/>
    <col min="5" max="5" width="8.83203125" style="24"/>
    <col min="7" max="7" width="14.83203125" customWidth="1"/>
    <col min="8" max="8" width="15.6640625" customWidth="1"/>
    <col min="10" max="10" width="13.1640625" customWidth="1"/>
    <col min="11" max="11" width="18.5" customWidth="1"/>
  </cols>
  <sheetData>
    <row r="1" spans="1:11" x14ac:dyDescent="0.2">
      <c r="F1" s="24"/>
    </row>
    <row r="2" spans="1:11" x14ac:dyDescent="0.2">
      <c r="A2" s="139"/>
      <c r="B2" s="139"/>
      <c r="C2" s="139"/>
      <c r="D2" s="139"/>
      <c r="E2" s="139"/>
      <c r="F2" s="139"/>
      <c r="G2" s="139"/>
      <c r="H2" s="139"/>
    </row>
    <row r="3" spans="1:11" x14ac:dyDescent="0.2">
      <c r="A3" s="28" t="s">
        <v>0</v>
      </c>
      <c r="B3" s="29" t="s">
        <v>1</v>
      </c>
      <c r="C3" s="30" t="str">
        <f>rekap!C3</f>
        <v>PENGADAAN RENOVASI DAN FURNITURE LANTAI 2 GEDUNG LPSK</v>
      </c>
      <c r="E3" s="31"/>
      <c r="F3" s="32"/>
      <c r="G3" s="33"/>
    </row>
    <row r="4" spans="1:11" x14ac:dyDescent="0.2">
      <c r="A4" s="28" t="s">
        <v>2</v>
      </c>
      <c r="B4" s="80" t="s">
        <v>1</v>
      </c>
      <c r="C4" s="81" t="s">
        <v>159</v>
      </c>
      <c r="E4" s="31"/>
      <c r="F4" s="32"/>
      <c r="G4" s="82">
        <v>1.21</v>
      </c>
    </row>
    <row r="5" spans="1:11" x14ac:dyDescent="0.2">
      <c r="A5" s="141" t="s">
        <v>3</v>
      </c>
      <c r="B5" s="141" t="s">
        <v>4</v>
      </c>
      <c r="C5" s="141" t="s">
        <v>5</v>
      </c>
      <c r="D5" s="141" t="s">
        <v>6</v>
      </c>
      <c r="E5" s="141" t="s">
        <v>7</v>
      </c>
      <c r="F5" s="140" t="s">
        <v>8</v>
      </c>
      <c r="G5" s="36" t="s">
        <v>9</v>
      </c>
      <c r="H5" s="36" t="s">
        <v>10</v>
      </c>
    </row>
    <row r="6" spans="1:11" x14ac:dyDescent="0.2">
      <c r="A6" s="141"/>
      <c r="B6" s="141"/>
      <c r="C6" s="141"/>
      <c r="D6" s="141"/>
      <c r="E6" s="141"/>
      <c r="F6" s="140"/>
      <c r="G6" s="36" t="s">
        <v>11</v>
      </c>
      <c r="H6" s="36" t="s">
        <v>11</v>
      </c>
    </row>
    <row r="7" spans="1:11" x14ac:dyDescent="0.2">
      <c r="A7" s="34"/>
      <c r="B7" s="34"/>
      <c r="C7" s="34"/>
      <c r="D7" s="34"/>
      <c r="E7" s="34"/>
      <c r="F7" s="35"/>
      <c r="G7" s="36"/>
      <c r="H7" s="36"/>
    </row>
    <row r="8" spans="1:11" x14ac:dyDescent="0.2">
      <c r="A8" s="36" t="s">
        <v>12</v>
      </c>
      <c r="B8" s="36"/>
      <c r="C8" s="37" t="s">
        <v>73</v>
      </c>
      <c r="D8" s="34"/>
      <c r="E8" s="34"/>
      <c r="F8" s="35"/>
      <c r="G8" s="38"/>
      <c r="H8" s="38"/>
    </row>
    <row r="9" spans="1:11" x14ac:dyDescent="0.2">
      <c r="A9" s="41">
        <v>1</v>
      </c>
      <c r="B9" s="41" t="s">
        <v>140</v>
      </c>
      <c r="C9" s="40" t="s">
        <v>139</v>
      </c>
      <c r="D9" s="85" t="s">
        <v>76</v>
      </c>
      <c r="E9" s="41" t="s">
        <v>42</v>
      </c>
      <c r="F9" s="25">
        <v>2</v>
      </c>
      <c r="G9" s="38"/>
      <c r="H9" s="38"/>
      <c r="I9" s="17"/>
      <c r="J9" s="18"/>
      <c r="K9" s="18"/>
    </row>
    <row r="10" spans="1:11" x14ac:dyDescent="0.2">
      <c r="A10" s="41">
        <v>2</v>
      </c>
      <c r="B10" s="41" t="s">
        <v>74</v>
      </c>
      <c r="C10" s="40" t="s">
        <v>75</v>
      </c>
      <c r="D10" s="85" t="s">
        <v>76</v>
      </c>
      <c r="E10" s="41" t="s">
        <v>42</v>
      </c>
      <c r="F10" s="25">
        <v>9</v>
      </c>
      <c r="G10" s="38"/>
      <c r="H10" s="38"/>
      <c r="I10" s="17"/>
      <c r="J10" s="18"/>
      <c r="K10" s="18"/>
    </row>
    <row r="11" spans="1:11" x14ac:dyDescent="0.2">
      <c r="A11" s="41">
        <v>3</v>
      </c>
      <c r="B11" s="41" t="s">
        <v>86</v>
      </c>
      <c r="C11" s="40" t="s">
        <v>87</v>
      </c>
      <c r="D11" s="85" t="s">
        <v>76</v>
      </c>
      <c r="E11" s="41" t="s">
        <v>42</v>
      </c>
      <c r="F11" s="25">
        <v>1</v>
      </c>
      <c r="G11" s="38"/>
      <c r="H11" s="38"/>
      <c r="I11" s="17"/>
      <c r="J11" s="18"/>
      <c r="K11" s="18"/>
    </row>
    <row r="12" spans="1:11" x14ac:dyDescent="0.2">
      <c r="A12" s="41">
        <v>4</v>
      </c>
      <c r="B12" s="41" t="s">
        <v>77</v>
      </c>
      <c r="C12" s="40" t="s">
        <v>142</v>
      </c>
      <c r="D12" s="85" t="s">
        <v>76</v>
      </c>
      <c r="E12" s="41" t="s">
        <v>42</v>
      </c>
      <c r="F12" s="25">
        <v>4</v>
      </c>
      <c r="G12" s="38"/>
      <c r="H12" s="38"/>
      <c r="I12" s="17"/>
      <c r="J12" s="18"/>
      <c r="K12" s="18"/>
    </row>
    <row r="13" spans="1:11" x14ac:dyDescent="0.2">
      <c r="A13" s="41">
        <v>5</v>
      </c>
      <c r="B13" s="41" t="s">
        <v>78</v>
      </c>
      <c r="C13" s="40" t="s">
        <v>141</v>
      </c>
      <c r="D13" s="85" t="s">
        <v>76</v>
      </c>
      <c r="E13" s="41" t="s">
        <v>42</v>
      </c>
      <c r="F13" s="25">
        <v>4</v>
      </c>
      <c r="G13" s="38"/>
      <c r="H13" s="38"/>
      <c r="I13" s="17"/>
      <c r="J13" s="18"/>
      <c r="K13" s="18"/>
    </row>
    <row r="14" spans="1:11" x14ac:dyDescent="0.2">
      <c r="A14" s="41">
        <v>6</v>
      </c>
      <c r="B14" s="41" t="s">
        <v>116</v>
      </c>
      <c r="C14" s="40" t="s">
        <v>117</v>
      </c>
      <c r="D14" s="85" t="s">
        <v>76</v>
      </c>
      <c r="E14" s="41" t="s">
        <v>42</v>
      </c>
      <c r="F14" s="25">
        <v>8</v>
      </c>
      <c r="G14" s="38"/>
      <c r="H14" s="38"/>
      <c r="I14" s="17"/>
      <c r="J14" s="18"/>
      <c r="K14" s="18"/>
    </row>
    <row r="15" spans="1:11" x14ac:dyDescent="0.2">
      <c r="A15" s="41">
        <v>7</v>
      </c>
      <c r="B15" s="41" t="s">
        <v>79</v>
      </c>
      <c r="C15" s="40" t="s">
        <v>80</v>
      </c>
      <c r="D15" s="85" t="s">
        <v>76</v>
      </c>
      <c r="E15" s="41" t="s">
        <v>42</v>
      </c>
      <c r="F15" s="25">
        <v>94</v>
      </c>
      <c r="G15" s="38"/>
      <c r="H15" s="38"/>
      <c r="I15" s="17"/>
      <c r="J15" s="18"/>
      <c r="K15" s="18"/>
    </row>
    <row r="16" spans="1:11" x14ac:dyDescent="0.2">
      <c r="A16" s="41">
        <v>8</v>
      </c>
      <c r="B16" s="41" t="s">
        <v>81</v>
      </c>
      <c r="C16" s="40" t="s">
        <v>143</v>
      </c>
      <c r="D16" s="85" t="s">
        <v>76</v>
      </c>
      <c r="E16" s="41" t="s">
        <v>42</v>
      </c>
      <c r="F16" s="25">
        <v>4</v>
      </c>
      <c r="G16" s="38"/>
      <c r="H16" s="38"/>
      <c r="I16" s="17"/>
      <c r="J16" s="18"/>
      <c r="K16" s="18"/>
    </row>
    <row r="17" spans="1:11" x14ac:dyDescent="0.2">
      <c r="A17" s="41">
        <v>9</v>
      </c>
      <c r="B17" s="41" t="s">
        <v>82</v>
      </c>
      <c r="C17" s="40" t="s">
        <v>83</v>
      </c>
      <c r="D17" s="85" t="s">
        <v>76</v>
      </c>
      <c r="E17" s="41" t="s">
        <v>42</v>
      </c>
      <c r="F17" s="25">
        <v>8</v>
      </c>
      <c r="G17" s="38"/>
      <c r="H17" s="38"/>
      <c r="I17" s="17"/>
      <c r="J17" s="18"/>
      <c r="K17" s="18"/>
    </row>
    <row r="18" spans="1:11" x14ac:dyDescent="0.2">
      <c r="A18" s="41">
        <v>10</v>
      </c>
      <c r="B18" s="41" t="s">
        <v>84</v>
      </c>
      <c r="C18" s="40" t="s">
        <v>144</v>
      </c>
      <c r="D18" s="85" t="s">
        <v>76</v>
      </c>
      <c r="E18" s="41" t="s">
        <v>42</v>
      </c>
      <c r="F18" s="25">
        <v>4</v>
      </c>
      <c r="G18" s="38"/>
      <c r="H18" s="38"/>
      <c r="I18" s="17"/>
      <c r="J18" s="18"/>
      <c r="K18" s="18"/>
    </row>
    <row r="19" spans="1:11" x14ac:dyDescent="0.2">
      <c r="A19" s="39">
        <v>11</v>
      </c>
      <c r="B19" s="39" t="s">
        <v>85</v>
      </c>
      <c r="C19" s="40" t="s">
        <v>145</v>
      </c>
      <c r="D19" s="85" t="s">
        <v>76</v>
      </c>
      <c r="E19" s="41" t="s">
        <v>42</v>
      </c>
      <c r="F19" s="25">
        <v>8</v>
      </c>
      <c r="G19" s="38"/>
      <c r="H19" s="38"/>
      <c r="I19" s="17"/>
      <c r="J19" s="18"/>
      <c r="K19" s="18"/>
    </row>
    <row r="20" spans="1:11" x14ac:dyDescent="0.2">
      <c r="A20" s="41">
        <v>12</v>
      </c>
      <c r="B20" s="41" t="s">
        <v>84</v>
      </c>
      <c r="C20" s="40" t="s">
        <v>88</v>
      </c>
      <c r="D20" s="85" t="s">
        <v>76</v>
      </c>
      <c r="E20" s="41" t="s">
        <v>42</v>
      </c>
      <c r="F20" s="25">
        <v>1</v>
      </c>
      <c r="G20" s="38"/>
      <c r="H20" s="38"/>
      <c r="I20" s="17"/>
      <c r="J20" s="18"/>
      <c r="K20" s="18"/>
    </row>
    <row r="21" spans="1:11" x14ac:dyDescent="0.2">
      <c r="A21" s="39">
        <v>13</v>
      </c>
      <c r="B21" s="39" t="s">
        <v>85</v>
      </c>
      <c r="C21" s="40" t="s">
        <v>89</v>
      </c>
      <c r="D21" s="85" t="s">
        <v>76</v>
      </c>
      <c r="E21" s="41" t="s">
        <v>42</v>
      </c>
      <c r="F21" s="25">
        <v>2</v>
      </c>
      <c r="G21" s="38"/>
      <c r="H21" s="38"/>
      <c r="I21" s="17"/>
      <c r="J21" s="18"/>
      <c r="K21" s="18"/>
    </row>
    <row r="22" spans="1:11" x14ac:dyDescent="0.2">
      <c r="A22" s="39">
        <v>14</v>
      </c>
      <c r="B22" s="39" t="s">
        <v>104</v>
      </c>
      <c r="C22" s="40" t="s">
        <v>103</v>
      </c>
      <c r="D22" s="85" t="s">
        <v>76</v>
      </c>
      <c r="E22" s="41" t="s">
        <v>42</v>
      </c>
      <c r="F22" s="25">
        <v>22</v>
      </c>
      <c r="G22" s="38"/>
      <c r="H22" s="38"/>
      <c r="I22" s="17"/>
      <c r="J22" s="18"/>
      <c r="K22" s="18"/>
    </row>
    <row r="23" spans="1:11" x14ac:dyDescent="0.2">
      <c r="A23" s="39">
        <v>16</v>
      </c>
      <c r="B23" s="39" t="s">
        <v>110</v>
      </c>
      <c r="C23" s="40" t="s">
        <v>105</v>
      </c>
      <c r="D23" s="85" t="s">
        <v>76</v>
      </c>
      <c r="E23" s="41" t="s">
        <v>42</v>
      </c>
      <c r="F23" s="25">
        <v>2</v>
      </c>
      <c r="G23" s="38"/>
      <c r="H23" s="38"/>
      <c r="I23" s="17"/>
      <c r="J23" s="18"/>
      <c r="K23" s="18"/>
    </row>
    <row r="24" spans="1:11" x14ac:dyDescent="0.2">
      <c r="A24" s="39">
        <v>17</v>
      </c>
      <c r="B24" s="39" t="s">
        <v>111</v>
      </c>
      <c r="C24" s="40" t="s">
        <v>109</v>
      </c>
      <c r="D24" s="85" t="s">
        <v>76</v>
      </c>
      <c r="E24" s="41" t="s">
        <v>42</v>
      </c>
      <c r="F24" s="25">
        <v>1</v>
      </c>
      <c r="G24" s="38"/>
      <c r="H24" s="38"/>
      <c r="I24" s="17"/>
      <c r="J24" s="18"/>
      <c r="K24" s="18"/>
    </row>
    <row r="25" spans="1:11" x14ac:dyDescent="0.2">
      <c r="A25" s="39">
        <v>18</v>
      </c>
      <c r="B25" s="39" t="s">
        <v>112</v>
      </c>
      <c r="C25" s="40" t="s">
        <v>123</v>
      </c>
      <c r="D25" s="85" t="s">
        <v>76</v>
      </c>
      <c r="E25" s="41" t="s">
        <v>42</v>
      </c>
      <c r="F25" s="25">
        <v>1</v>
      </c>
      <c r="G25" s="38"/>
      <c r="H25" s="38"/>
      <c r="I25" s="17"/>
      <c r="J25" s="18"/>
      <c r="K25" s="18"/>
    </row>
    <row r="26" spans="1:11" x14ac:dyDescent="0.2">
      <c r="A26" s="39">
        <v>19</v>
      </c>
      <c r="B26" s="39" t="s">
        <v>113</v>
      </c>
      <c r="C26" s="40" t="s">
        <v>106</v>
      </c>
      <c r="D26" s="85" t="s">
        <v>76</v>
      </c>
      <c r="E26" s="41" t="s">
        <v>42</v>
      </c>
      <c r="F26" s="25">
        <v>1</v>
      </c>
      <c r="G26" s="38"/>
      <c r="H26" s="38"/>
      <c r="I26" s="17"/>
      <c r="J26" s="18"/>
      <c r="K26" s="18"/>
    </row>
    <row r="27" spans="1:11" x14ac:dyDescent="0.2">
      <c r="A27" s="39">
        <v>20</v>
      </c>
      <c r="B27" s="39" t="s">
        <v>114</v>
      </c>
      <c r="C27" s="40" t="s">
        <v>107</v>
      </c>
      <c r="D27" s="85" t="s">
        <v>76</v>
      </c>
      <c r="E27" s="41" t="s">
        <v>42</v>
      </c>
      <c r="F27" s="25">
        <v>1</v>
      </c>
      <c r="G27" s="38"/>
      <c r="H27" s="38"/>
      <c r="I27" s="17"/>
      <c r="J27" s="18"/>
      <c r="K27" s="18"/>
    </row>
    <row r="28" spans="1:11" x14ac:dyDescent="0.2">
      <c r="A28" s="39">
        <v>21</v>
      </c>
      <c r="B28" s="39" t="s">
        <v>115</v>
      </c>
      <c r="C28" s="40" t="s">
        <v>108</v>
      </c>
      <c r="D28" s="85" t="s">
        <v>76</v>
      </c>
      <c r="E28" s="41" t="s">
        <v>42</v>
      </c>
      <c r="F28" s="25">
        <v>1</v>
      </c>
      <c r="G28" s="38"/>
      <c r="H28" s="38"/>
      <c r="I28" s="17"/>
      <c r="J28" s="18"/>
      <c r="K28" s="18"/>
    </row>
    <row r="29" spans="1:11" x14ac:dyDescent="0.2">
      <c r="A29" s="39"/>
      <c r="B29" s="39"/>
      <c r="C29" s="40"/>
      <c r="D29" s="86"/>
      <c r="E29" s="41"/>
      <c r="F29" s="83"/>
      <c r="G29" s="84"/>
      <c r="H29" s="38"/>
    </row>
    <row r="30" spans="1:11" ht="4" customHeight="1" x14ac:dyDescent="0.2">
      <c r="A30" s="21"/>
      <c r="B30" s="21"/>
      <c r="C30" s="26"/>
      <c r="D30" s="26"/>
      <c r="E30" s="26"/>
      <c r="F30" s="21"/>
      <c r="G30" s="19"/>
      <c r="H30" s="20"/>
    </row>
    <row r="31" spans="1:11" x14ac:dyDescent="0.2">
      <c r="A31" s="22"/>
      <c r="B31" s="43"/>
      <c r="C31" s="44"/>
      <c r="D31" s="44"/>
      <c r="E31" s="44"/>
      <c r="F31" s="79"/>
      <c r="G31" s="23" t="s">
        <v>70</v>
      </c>
      <c r="H31" s="67">
        <f>SUM(H9:H30)</f>
        <v>0</v>
      </c>
    </row>
    <row r="32" spans="1:11" x14ac:dyDescent="0.2">
      <c r="A32" s="22"/>
      <c r="B32" s="43"/>
      <c r="C32" s="44"/>
      <c r="D32" s="44"/>
      <c r="E32" s="44"/>
      <c r="F32" s="79"/>
      <c r="G32" s="23" t="s">
        <v>153</v>
      </c>
      <c r="H32" s="67">
        <f>H31*11%</f>
        <v>0</v>
      </c>
    </row>
    <row r="33" spans="1:8" x14ac:dyDescent="0.2">
      <c r="A33" s="22"/>
      <c r="B33" s="43"/>
      <c r="C33" s="44"/>
      <c r="D33" s="44"/>
      <c r="E33" s="44"/>
      <c r="F33" s="79"/>
      <c r="G33" s="23" t="s">
        <v>41</v>
      </c>
      <c r="H33" s="67">
        <f>H32+H31</f>
        <v>0</v>
      </c>
    </row>
  </sheetData>
  <mergeCells count="7">
    <mergeCell ref="A2:H2"/>
    <mergeCell ref="F5:F6"/>
    <mergeCell ref="A5:A6"/>
    <mergeCell ref="B5:B6"/>
    <mergeCell ref="C5:C6"/>
    <mergeCell ref="D5:D6"/>
    <mergeCell ref="E5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rekap</vt:lpstr>
      <vt:lpstr>ren.Int. lantai, dinding, plafo</vt:lpstr>
      <vt:lpstr>pengadaan furniture</vt:lpstr>
      <vt:lpstr>vivente furnitur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Amalia</dc:creator>
  <cp:lastModifiedBy>Microsoft Office User</cp:lastModifiedBy>
  <dcterms:created xsi:type="dcterms:W3CDTF">2023-05-09T04:36:30Z</dcterms:created>
  <dcterms:modified xsi:type="dcterms:W3CDTF">2024-04-07T08:50:36Z</dcterms:modified>
</cp:coreProperties>
</file>